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harts/chart1.xml" ContentType="application/vnd.openxmlformats-officedocument.drawingml.chart+xml"/>
  <Default Extension="rels" ContentType="application/vnd.openxmlformats-package.relationship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jpeg" ContentType="image/jpeg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960" yWindow="-80" windowWidth="21600" windowHeight="14240" tabRatio="500"/>
  </bookViews>
  <sheets>
    <sheet name="forecast" sheetId="3" r:id="rId1"/>
  </sheets>
  <externalReferences>
    <externalReference r:id="rId2"/>
  </externalReferences>
  <calcPr calcId="130406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26" i="3"/>
  <c r="G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G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G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G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G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G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G1"/>
  <c r="F115"/>
  <c r="F93"/>
  <c r="F71"/>
  <c r="D1"/>
  <c r="F48"/>
  <c r="F70"/>
  <c r="F26"/>
</calcChain>
</file>

<file path=xl/sharedStrings.xml><?xml version="1.0" encoding="utf-8"?>
<sst xmlns="http://schemas.openxmlformats.org/spreadsheetml/2006/main" count="180" uniqueCount="71">
  <si>
    <t>Federal Student Loan</t>
    <phoneticPr fontId="5" type="noConversion"/>
  </si>
  <si>
    <t>House Payment</t>
    <phoneticPr fontId="5" type="noConversion"/>
  </si>
  <si>
    <t>spousal biweekly #1</t>
    <phoneticPr fontId="5" type="noConversion"/>
  </si>
  <si>
    <t>Credit Card #1</t>
    <phoneticPr fontId="5" type="noConversion"/>
  </si>
  <si>
    <t>Natural Gas Co.</t>
    <phoneticPr fontId="5" type="noConversion"/>
  </si>
  <si>
    <t>Car Loan</t>
    <phoneticPr fontId="5" type="noConversion"/>
  </si>
  <si>
    <t>Credit Card #2</t>
    <phoneticPr fontId="5" type="noConversion"/>
  </si>
  <si>
    <t>Car Insurance</t>
    <phoneticPr fontId="5" type="noConversion"/>
  </si>
  <si>
    <t>Power Company</t>
    <phoneticPr fontId="5" type="noConversion"/>
  </si>
  <si>
    <t xml:space="preserve"> Cable</t>
    <phoneticPr fontId="5" type="noConversion"/>
  </si>
  <si>
    <t>Home Equity Loan</t>
    <phoneticPr fontId="5" type="noConversion"/>
  </si>
  <si>
    <t>Credit Card #3</t>
    <phoneticPr fontId="5" type="noConversion"/>
  </si>
  <si>
    <t>recurring gig #1</t>
    <phoneticPr fontId="5"/>
  </si>
  <si>
    <t>spousal biweekly #2</t>
    <phoneticPr fontId="5"/>
  </si>
  <si>
    <t>Credit Card #4</t>
    <phoneticPr fontId="5" type="noConversion"/>
  </si>
  <si>
    <t>City Sewer/water</t>
    <phoneticPr fontId="5" type="noConversion"/>
  </si>
  <si>
    <t>Student Loan #2</t>
    <phoneticPr fontId="5" type="noConversion"/>
  </si>
  <si>
    <t>October</t>
    <phoneticPr fontId="5"/>
  </si>
  <si>
    <t>November</t>
    <phoneticPr fontId="5"/>
  </si>
  <si>
    <t>December</t>
    <phoneticPr fontId="5"/>
  </si>
  <si>
    <t>spousal biweekly #2</t>
    <phoneticPr fontId="5"/>
  </si>
  <si>
    <t>schedule 1 time pay</t>
    <phoneticPr fontId="5" type="noConversion"/>
  </si>
  <si>
    <t>expected but unscheduled income</t>
    <phoneticPr fontId="5" type="noConversion"/>
  </si>
  <si>
    <t>sell laptop</t>
    <phoneticPr fontId="5" type="noConversion"/>
  </si>
  <si>
    <t>anthology X</t>
    <phoneticPr fontId="5" type="noConversion"/>
  </si>
  <si>
    <t>anthology y</t>
    <phoneticPr fontId="5" type="noConversion"/>
  </si>
  <si>
    <t>item</t>
    <phoneticPr fontId="5" type="noConversion"/>
  </si>
  <si>
    <t>amount</t>
    <phoneticPr fontId="5" type="noConversion"/>
  </si>
  <si>
    <t>date?</t>
    <phoneticPr fontId="5" type="noConversion"/>
  </si>
  <si>
    <t>total:</t>
    <phoneticPr fontId="5" type="noConversion"/>
  </si>
  <si>
    <t>?</t>
    <phoneticPr fontId="5" type="noConversion"/>
  </si>
  <si>
    <t>overdue</t>
    <phoneticPr fontId="5" type="noConversion"/>
  </si>
  <si>
    <t>turned in, waiting payment</t>
    <phoneticPr fontId="5" type="noConversion"/>
  </si>
  <si>
    <t>anthology z</t>
    <phoneticPr fontId="5" type="noConversion"/>
  </si>
  <si>
    <t>?</t>
    <phoneticPr fontId="5" type="noConversion"/>
  </si>
  <si>
    <t>write this!</t>
    <phoneticPr fontId="5" type="noConversion"/>
  </si>
  <si>
    <t>project x</t>
    <phoneticPr fontId="5" type="noConversion"/>
  </si>
  <si>
    <t>billed, waiting</t>
    <phoneticPr fontId="5" type="noConversion"/>
  </si>
  <si>
    <t>lumpy large bills:</t>
    <phoneticPr fontId="5" type="noConversion"/>
  </si>
  <si>
    <t>med bills</t>
    <phoneticPr fontId="5" type="noConversion"/>
  </si>
  <si>
    <t>asap</t>
    <phoneticPr fontId="5" type="noConversion"/>
  </si>
  <si>
    <t>quarterly taxes</t>
    <phoneticPr fontId="5" type="noConversion"/>
  </si>
  <si>
    <t>most that can be withdrawn within 3 months:</t>
    <phoneticPr fontId="5"/>
  </si>
  <si>
    <t>most that can be withdrawn yearly</t>
    <phoneticPr fontId="5"/>
  </si>
  <si>
    <t>monthly recurring bills:</t>
    <phoneticPr fontId="5" type="noConversion"/>
  </si>
  <si>
    <t>incoming payments:</t>
    <phoneticPr fontId="5" type="noConversion"/>
  </si>
  <si>
    <t>Federal Student Loan</t>
    <phoneticPr fontId="5" type="noConversion"/>
  </si>
  <si>
    <t>House Payment</t>
    <phoneticPr fontId="5" type="noConversion"/>
  </si>
  <si>
    <t>Credit Card #1</t>
    <phoneticPr fontId="5" type="noConversion"/>
  </si>
  <si>
    <t>Natural Gas Co.</t>
    <phoneticPr fontId="5" type="noConversion"/>
  </si>
  <si>
    <t>Car Loan</t>
    <phoneticPr fontId="5" type="noConversion"/>
  </si>
  <si>
    <t>Credit Card #2</t>
    <phoneticPr fontId="5" type="noConversion"/>
  </si>
  <si>
    <t>Car Insurance</t>
    <phoneticPr fontId="5" type="noConversion"/>
  </si>
  <si>
    <t>Power Company</t>
    <phoneticPr fontId="5" type="noConversion"/>
  </si>
  <si>
    <t xml:space="preserve"> Cable</t>
    <phoneticPr fontId="5" type="noConversion"/>
  </si>
  <si>
    <t>Home Equity Loan</t>
    <phoneticPr fontId="5" type="noConversion"/>
  </si>
  <si>
    <t>Credit Card #3</t>
    <phoneticPr fontId="5" type="noConversion"/>
  </si>
  <si>
    <t>Credit Card #4</t>
    <phoneticPr fontId="5" type="noConversion"/>
  </si>
  <si>
    <t>City Sewer/water</t>
    <phoneticPr fontId="5" type="noConversion"/>
  </si>
  <si>
    <t>Student Loan #2</t>
    <phoneticPr fontId="5" type="noConversion"/>
  </si>
  <si>
    <t>July</t>
    <phoneticPr fontId="5"/>
  </si>
  <si>
    <t>recurring gig #1</t>
    <phoneticPr fontId="5"/>
  </si>
  <si>
    <t>spousal biweekly #1</t>
    <phoneticPr fontId="5" type="noConversion"/>
  </si>
  <si>
    <t>August</t>
    <phoneticPr fontId="5"/>
  </si>
  <si>
    <t>September</t>
    <phoneticPr fontId="5"/>
  </si>
  <si>
    <t>Cellphones</t>
  </si>
  <si>
    <t>audible.com</t>
  </si>
  <si>
    <t>Gamefly</t>
  </si>
  <si>
    <t>Netflix</t>
  </si>
  <si>
    <t>Xbox live</t>
  </si>
  <si>
    <t>Variable account inc.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</si>
</sst>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7" formatCode="&quot;$&quot;#,##0"/>
  </numFmts>
  <fonts count="6">
    <font>
      <sz val="10"/>
      <name val="Verdana"/>
    </font>
    <font>
      <b/>
      <sz val="10"/>
      <name val="Verdana"/>
    </font>
    <font>
      <i/>
      <sz val="10"/>
      <name val="Verdana"/>
    </font>
    <font>
      <b/>
      <i/>
      <sz val="10"/>
      <name val="Verdana"/>
    </font>
    <font>
      <sz val="10"/>
      <name val="Verdana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4" fontId="0" fillId="0" borderId="0" xfId="0" applyNumberFormat="1"/>
    <xf numFmtId="4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14" fontId="4" fillId="0" borderId="0" xfId="0" applyNumberFormat="1" applyFont="1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164" fontId="1" fillId="0" borderId="0" xfId="0" applyNumberFormat="1" applyFont="1"/>
    <xf numFmtId="14" fontId="1" fillId="0" borderId="0" xfId="0" applyNumberFormat="1" applyFont="1"/>
    <xf numFmtId="0" fontId="3" fillId="0" borderId="0" xfId="0" applyFont="1"/>
    <xf numFmtId="0" fontId="0" fillId="2" borderId="0" xfId="0" applyFill="1"/>
    <xf numFmtId="164" fontId="0" fillId="2" borderId="0" xfId="0" applyNumberFormat="1" applyFill="1"/>
    <xf numFmtId="167" fontId="0" fillId="0" borderId="0" xfId="0" applyNumberFormat="1"/>
    <xf numFmtId="167" fontId="4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alcChain" Target="calcChain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theme" Target="theme/theme1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forecast!$F$5</c:f>
              <c:strCache>
                <c:ptCount val="1"/>
              </c:strCache>
            </c:strRef>
          </c:tx>
          <c:spPr>
            <a:ln w="57150" cmpd="sng"/>
          </c:spPr>
          <c:marker>
            <c:symbol val="none"/>
          </c:marker>
          <c:cat>
            <c:strRef>
              <c:f>forecast!$A$6:$A$94</c:f>
              <c:strCache>
                <c:ptCount val="89"/>
                <c:pt idx="0">
                  <c:v>6/1/09</c:v>
                </c:pt>
                <c:pt idx="1">
                  <c:v>6/2/09</c:v>
                </c:pt>
                <c:pt idx="2">
                  <c:v>6/5/09</c:v>
                </c:pt>
                <c:pt idx="3">
                  <c:v>6/5/09</c:v>
                </c:pt>
                <c:pt idx="4">
                  <c:v>6/9/09</c:v>
                </c:pt>
                <c:pt idx="5">
                  <c:v>6/9/09</c:v>
                </c:pt>
                <c:pt idx="6">
                  <c:v>6/9/09</c:v>
                </c:pt>
                <c:pt idx="7">
                  <c:v>6/10/09</c:v>
                </c:pt>
                <c:pt idx="8">
                  <c:v>6/10/09</c:v>
                </c:pt>
                <c:pt idx="9">
                  <c:v>6/12/09</c:v>
                </c:pt>
                <c:pt idx="10">
                  <c:v>6/13/09</c:v>
                </c:pt>
                <c:pt idx="11">
                  <c:v>6/15/09</c:v>
                </c:pt>
                <c:pt idx="12">
                  <c:v>6/16/09</c:v>
                </c:pt>
                <c:pt idx="13">
                  <c:v>6/17/09</c:v>
                </c:pt>
                <c:pt idx="14">
                  <c:v>6/17/09</c:v>
                </c:pt>
                <c:pt idx="15">
                  <c:v>6/18/09</c:v>
                </c:pt>
                <c:pt idx="16">
                  <c:v>6/22/09</c:v>
                </c:pt>
                <c:pt idx="17">
                  <c:v>6/23/09</c:v>
                </c:pt>
                <c:pt idx="18">
                  <c:v>6/27/09</c:v>
                </c:pt>
                <c:pt idx="19">
                  <c:v>6/29/09</c:v>
                </c:pt>
                <c:pt idx="21">
                  <c:v>August</c:v>
                </c:pt>
                <c:pt idx="22">
                  <c:v>7/1/09</c:v>
                </c:pt>
                <c:pt idx="23">
                  <c:v>7/2/09</c:v>
                </c:pt>
                <c:pt idx="24">
                  <c:v>7/5/09</c:v>
                </c:pt>
                <c:pt idx="25">
                  <c:v>7/5/09</c:v>
                </c:pt>
                <c:pt idx="26">
                  <c:v>7/8/09</c:v>
                </c:pt>
                <c:pt idx="27">
                  <c:v>7/9/09</c:v>
                </c:pt>
                <c:pt idx="28">
                  <c:v>7/9/09</c:v>
                </c:pt>
                <c:pt idx="29">
                  <c:v>7/10/09</c:v>
                </c:pt>
                <c:pt idx="30">
                  <c:v>7/10/09</c:v>
                </c:pt>
                <c:pt idx="31">
                  <c:v>7/11/09</c:v>
                </c:pt>
                <c:pt idx="32">
                  <c:v>7/12/09</c:v>
                </c:pt>
                <c:pt idx="33">
                  <c:v>7/13/09</c:v>
                </c:pt>
                <c:pt idx="34">
                  <c:v>7/14/09</c:v>
                </c:pt>
                <c:pt idx="35">
                  <c:v>7/15/09</c:v>
                </c:pt>
                <c:pt idx="36">
                  <c:v>7/16/09</c:v>
                </c:pt>
                <c:pt idx="37">
                  <c:v>7/17/09</c:v>
                </c:pt>
                <c:pt idx="38">
                  <c:v>7/18/09</c:v>
                </c:pt>
                <c:pt idx="39">
                  <c:v>7/23/09</c:v>
                </c:pt>
                <c:pt idx="40">
                  <c:v>7/27/09</c:v>
                </c:pt>
                <c:pt idx="41">
                  <c:v>7/29/09</c:v>
                </c:pt>
                <c:pt idx="43">
                  <c:v>September</c:v>
                </c:pt>
                <c:pt idx="44">
                  <c:v>6/1/09</c:v>
                </c:pt>
                <c:pt idx="45">
                  <c:v>6/2/09</c:v>
                </c:pt>
                <c:pt idx="46">
                  <c:v>6/5/09</c:v>
                </c:pt>
                <c:pt idx="47">
                  <c:v>6/5/09</c:v>
                </c:pt>
                <c:pt idx="48">
                  <c:v>6/9/09</c:v>
                </c:pt>
                <c:pt idx="49">
                  <c:v>6/9/09</c:v>
                </c:pt>
                <c:pt idx="50">
                  <c:v>6/9/09</c:v>
                </c:pt>
                <c:pt idx="51">
                  <c:v>6/10/09</c:v>
                </c:pt>
                <c:pt idx="52">
                  <c:v>6/10/09</c:v>
                </c:pt>
                <c:pt idx="53">
                  <c:v>6/12/09</c:v>
                </c:pt>
                <c:pt idx="54">
                  <c:v>6/13/09</c:v>
                </c:pt>
                <c:pt idx="55">
                  <c:v>6/15/09</c:v>
                </c:pt>
                <c:pt idx="56">
                  <c:v>6/16/09</c:v>
                </c:pt>
                <c:pt idx="57">
                  <c:v>6/17/09</c:v>
                </c:pt>
                <c:pt idx="58">
                  <c:v>6/17/09</c:v>
                </c:pt>
                <c:pt idx="59">
                  <c:v>6/18/09</c:v>
                </c:pt>
                <c:pt idx="60">
                  <c:v>6/22/09</c:v>
                </c:pt>
                <c:pt idx="61">
                  <c:v>6/23/09</c:v>
                </c:pt>
                <c:pt idx="62">
                  <c:v>6/27/09</c:v>
                </c:pt>
                <c:pt idx="63">
                  <c:v>6/29/09</c:v>
                </c:pt>
                <c:pt idx="66">
                  <c:v>October</c:v>
                </c:pt>
                <c:pt idx="67">
                  <c:v>6/1/09</c:v>
                </c:pt>
                <c:pt idx="68">
                  <c:v>6/2/09</c:v>
                </c:pt>
                <c:pt idx="69">
                  <c:v>6/5/09</c:v>
                </c:pt>
                <c:pt idx="70">
                  <c:v>6/5/09</c:v>
                </c:pt>
                <c:pt idx="71">
                  <c:v>6/9/09</c:v>
                </c:pt>
                <c:pt idx="72">
                  <c:v>6/9/09</c:v>
                </c:pt>
                <c:pt idx="73">
                  <c:v>6/9/09</c:v>
                </c:pt>
                <c:pt idx="74">
                  <c:v>6/10/09</c:v>
                </c:pt>
                <c:pt idx="75">
                  <c:v>6/10/09</c:v>
                </c:pt>
                <c:pt idx="76">
                  <c:v>6/12/09</c:v>
                </c:pt>
                <c:pt idx="77">
                  <c:v>6/13/09</c:v>
                </c:pt>
                <c:pt idx="78">
                  <c:v>6/15/09</c:v>
                </c:pt>
                <c:pt idx="79">
                  <c:v>6/16/09</c:v>
                </c:pt>
                <c:pt idx="80">
                  <c:v>6/17/09</c:v>
                </c:pt>
                <c:pt idx="81">
                  <c:v>6/17/09</c:v>
                </c:pt>
                <c:pt idx="82">
                  <c:v>6/18/09</c:v>
                </c:pt>
                <c:pt idx="83">
                  <c:v>6/22/09</c:v>
                </c:pt>
                <c:pt idx="84">
                  <c:v>6/23/09</c:v>
                </c:pt>
                <c:pt idx="85">
                  <c:v>6/27/09</c:v>
                </c:pt>
                <c:pt idx="86">
                  <c:v>6/29/09</c:v>
                </c:pt>
                <c:pt idx="88">
                  <c:v>November</c:v>
                </c:pt>
              </c:strCache>
            </c:strRef>
          </c:cat>
          <c:val>
            <c:numRef>
              <c:f>forecast!$F$6:$F$94</c:f>
              <c:numCache>
                <c:formatCode>#,##0.00</c:formatCode>
                <c:ptCount val="89"/>
                <c:pt idx="0">
                  <c:v>2489.5</c:v>
                </c:pt>
                <c:pt idx="1">
                  <c:v>2389.5</c:v>
                </c:pt>
                <c:pt idx="2">
                  <c:v>2589.5</c:v>
                </c:pt>
                <c:pt idx="3">
                  <c:v>2539.5</c:v>
                </c:pt>
                <c:pt idx="4">
                  <c:v>2514.5</c:v>
                </c:pt>
                <c:pt idx="5">
                  <c:v>2314.5</c:v>
                </c:pt>
                <c:pt idx="6">
                  <c:v>2214.5</c:v>
                </c:pt>
                <c:pt idx="7">
                  <c:v>2154.5</c:v>
                </c:pt>
                <c:pt idx="8">
                  <c:v>2146.51</c:v>
                </c:pt>
                <c:pt idx="9">
                  <c:v>2046.51</c:v>
                </c:pt>
                <c:pt idx="10">
                  <c:v>1986.51</c:v>
                </c:pt>
                <c:pt idx="11">
                  <c:v>1826.51</c:v>
                </c:pt>
                <c:pt idx="12">
                  <c:v>1806.51</c:v>
                </c:pt>
                <c:pt idx="13">
                  <c:v>2791.51</c:v>
                </c:pt>
                <c:pt idx="14">
                  <c:v>2767.07</c:v>
                </c:pt>
                <c:pt idx="15">
                  <c:v>3952.12</c:v>
                </c:pt>
                <c:pt idx="16">
                  <c:v>3885.12</c:v>
                </c:pt>
                <c:pt idx="17">
                  <c:v>3835.12</c:v>
                </c:pt>
                <c:pt idx="18">
                  <c:v>3689.87</c:v>
                </c:pt>
                <c:pt idx="19">
                  <c:v>3489.87</c:v>
                </c:pt>
                <c:pt idx="20">
                  <c:v>#N/A</c:v>
                </c:pt>
                <c:pt idx="21">
                  <c:v>#N/A</c:v>
                </c:pt>
                <c:pt idx="22">
                  <c:v>2139.87</c:v>
                </c:pt>
                <c:pt idx="23">
                  <c:v>2039.87</c:v>
                </c:pt>
                <c:pt idx="24">
                  <c:v>2239.87</c:v>
                </c:pt>
                <c:pt idx="25">
                  <c:v>2189.87</c:v>
                </c:pt>
                <c:pt idx="26">
                  <c:v>2164.87</c:v>
                </c:pt>
                <c:pt idx="27">
                  <c:v>1964.87</c:v>
                </c:pt>
                <c:pt idx="28">
                  <c:v>1864.87</c:v>
                </c:pt>
                <c:pt idx="29">
                  <c:v>2304.87</c:v>
                </c:pt>
                <c:pt idx="30">
                  <c:v>2296.880000000001</c:v>
                </c:pt>
                <c:pt idx="31">
                  <c:v>2196.880000000001</c:v>
                </c:pt>
                <c:pt idx="32">
                  <c:v>2136.880000000001</c:v>
                </c:pt>
                <c:pt idx="33">
                  <c:v>1976.880000000001</c:v>
                </c:pt>
                <c:pt idx="34">
                  <c:v>1956.880000000001</c:v>
                </c:pt>
                <c:pt idx="35">
                  <c:v>2941.880000000001</c:v>
                </c:pt>
                <c:pt idx="36">
                  <c:v>2917.440000000001</c:v>
                </c:pt>
                <c:pt idx="37">
                  <c:v>4102.490000000001</c:v>
                </c:pt>
                <c:pt idx="38">
                  <c:v>4035.490000000001</c:v>
                </c:pt>
                <c:pt idx="39">
                  <c:v>3985.490000000001</c:v>
                </c:pt>
                <c:pt idx="40">
                  <c:v>3840.240000000001</c:v>
                </c:pt>
                <c:pt idx="41">
                  <c:v>3640.240000000001</c:v>
                </c:pt>
                <c:pt idx="42">
                  <c:v>#N/A</c:v>
                </c:pt>
                <c:pt idx="43">
                  <c:v>#N/A</c:v>
                </c:pt>
                <c:pt idx="44">
                  <c:v>2290.240000000001</c:v>
                </c:pt>
                <c:pt idx="45">
                  <c:v>2190.240000000001</c:v>
                </c:pt>
                <c:pt idx="46">
                  <c:v>2390.240000000001</c:v>
                </c:pt>
                <c:pt idx="47">
                  <c:v>2340.240000000001</c:v>
                </c:pt>
                <c:pt idx="48">
                  <c:v>2315.240000000001</c:v>
                </c:pt>
                <c:pt idx="49">
                  <c:v>2115.240000000001</c:v>
                </c:pt>
                <c:pt idx="50">
                  <c:v>2015.240000000001</c:v>
                </c:pt>
                <c:pt idx="51">
                  <c:v>1955.240000000001</c:v>
                </c:pt>
                <c:pt idx="52">
                  <c:v>1947.250000000001</c:v>
                </c:pt>
                <c:pt idx="53">
                  <c:v>1847.250000000001</c:v>
                </c:pt>
                <c:pt idx="54">
                  <c:v>1787.250000000001</c:v>
                </c:pt>
                <c:pt idx="55">
                  <c:v>1627.250000000001</c:v>
                </c:pt>
                <c:pt idx="56">
                  <c:v>1607.250000000001</c:v>
                </c:pt>
                <c:pt idx="57">
                  <c:v>2592.250000000001</c:v>
                </c:pt>
                <c:pt idx="58">
                  <c:v>2567.810000000001</c:v>
                </c:pt>
                <c:pt idx="59">
                  <c:v>3752.860000000001</c:v>
                </c:pt>
                <c:pt idx="60">
                  <c:v>3685.860000000001</c:v>
                </c:pt>
                <c:pt idx="61">
                  <c:v>3635.860000000001</c:v>
                </c:pt>
                <c:pt idx="62">
                  <c:v>3490.610000000001</c:v>
                </c:pt>
                <c:pt idx="63">
                  <c:v>3290.610000000001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1940.610000000001</c:v>
                </c:pt>
                <c:pt idx="68">
                  <c:v>1840.610000000001</c:v>
                </c:pt>
                <c:pt idx="69">
                  <c:v>2040.610000000001</c:v>
                </c:pt>
                <c:pt idx="70">
                  <c:v>1990.610000000001</c:v>
                </c:pt>
                <c:pt idx="71">
                  <c:v>1965.610000000001</c:v>
                </c:pt>
                <c:pt idx="72">
                  <c:v>1765.610000000001</c:v>
                </c:pt>
                <c:pt idx="73">
                  <c:v>1665.610000000001</c:v>
                </c:pt>
                <c:pt idx="74">
                  <c:v>1605.610000000001</c:v>
                </c:pt>
                <c:pt idx="75">
                  <c:v>597.620000000001</c:v>
                </c:pt>
                <c:pt idx="76">
                  <c:v>497.620000000001</c:v>
                </c:pt>
                <c:pt idx="77">
                  <c:v>437.620000000001</c:v>
                </c:pt>
                <c:pt idx="78">
                  <c:v>277.620000000001</c:v>
                </c:pt>
                <c:pt idx="79">
                  <c:v>257.620000000001</c:v>
                </c:pt>
                <c:pt idx="80">
                  <c:v>1242.620000000001</c:v>
                </c:pt>
                <c:pt idx="81">
                  <c:v>1218.180000000001</c:v>
                </c:pt>
                <c:pt idx="82">
                  <c:v>2403.230000000001</c:v>
                </c:pt>
                <c:pt idx="83">
                  <c:v>2336.230000000001</c:v>
                </c:pt>
                <c:pt idx="84">
                  <c:v>2286.230000000001</c:v>
                </c:pt>
                <c:pt idx="85">
                  <c:v>2140.980000000001</c:v>
                </c:pt>
                <c:pt idx="86">
                  <c:v>1940.980000000001</c:v>
                </c:pt>
                <c:pt idx="87">
                  <c:v>#N/A</c:v>
                </c:pt>
                <c:pt idx="88">
                  <c:v>#N/A</c:v>
                </c:pt>
              </c:numCache>
            </c:numRef>
          </c:val>
          <c:smooth val="1"/>
        </c:ser>
        <c:marker val="1"/>
        <c:axId val="475057880"/>
        <c:axId val="475033880"/>
      </c:lineChart>
      <c:catAx>
        <c:axId val="475057880"/>
        <c:scaling>
          <c:orientation val="minMax"/>
        </c:scaling>
        <c:axPos val="b"/>
        <c:numFmt formatCode="m/d/yy" sourceLinked="1"/>
        <c:tickLblPos val="nextTo"/>
        <c:spPr>
          <a:ln w="3175">
            <a:solidFill>
              <a:srgbClr val="808080"/>
            </a:solidFill>
            <a:prstDash val="solid"/>
          </a:ln>
        </c:spPr>
        <c:crossAx val="475033880"/>
        <c:crosses val="autoZero"/>
        <c:auto val="1"/>
        <c:lblAlgn val="ctr"/>
        <c:lblOffset val="100"/>
      </c:catAx>
      <c:valAx>
        <c:axId val="475033880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808080"/>
            </a:solidFill>
            <a:prstDash val="solid"/>
          </a:ln>
        </c:spPr>
        <c:crossAx val="475057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</xdr:colOff>
      <xdr:row>0</xdr:row>
      <xdr:rowOff>0</xdr:rowOff>
    </xdr:from>
    <xdr:to>
      <xdr:col>14</xdr:col>
      <xdr:colOff>266700</xdr:colOff>
      <xdr:row>22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lary%20track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come"/>
      <sheetName val="income over time"/>
      <sheetName val="budget"/>
      <sheetName val="forecast"/>
      <sheetName val="large expense vs expected"/>
    </sheetNames>
    <sheetDataSet>
      <sheetData sheetId="0"/>
      <sheetData sheetId="1"/>
      <sheetData sheetId="2"/>
      <sheetData sheetId="3">
        <row r="28">
          <cell r="A28">
            <v>38533</v>
          </cell>
          <cell r="F28">
            <v>3626.4500000000007</v>
          </cell>
        </row>
        <row r="29">
          <cell r="A29">
            <v>38533</v>
          </cell>
          <cell r="F29">
            <v>3446.4500000000007</v>
          </cell>
        </row>
        <row r="30">
          <cell r="A30">
            <v>38536</v>
          </cell>
          <cell r="F30">
            <v>3803.7600000000007</v>
          </cell>
        </row>
        <row r="31">
          <cell r="A31">
            <v>38537</v>
          </cell>
          <cell r="F31">
            <v>3306.7600000000007</v>
          </cell>
        </row>
        <row r="32">
          <cell r="A32">
            <v>38541</v>
          </cell>
          <cell r="F32">
            <v>3156.7600000000007</v>
          </cell>
        </row>
        <row r="33">
          <cell r="A33">
            <v>38541</v>
          </cell>
          <cell r="F33">
            <v>3232.3500000000008</v>
          </cell>
        </row>
        <row r="34">
          <cell r="A34">
            <v>38541</v>
          </cell>
          <cell r="F34">
            <v>2978.0800000000008</v>
          </cell>
        </row>
        <row r="35">
          <cell r="A35">
            <v>38542</v>
          </cell>
          <cell r="F35">
            <v>2970.0900000000011</v>
          </cell>
        </row>
        <row r="36">
          <cell r="A36">
            <v>38543</v>
          </cell>
          <cell r="F36">
            <v>2821.4500000000012</v>
          </cell>
        </row>
        <row r="37">
          <cell r="A37">
            <v>38544</v>
          </cell>
          <cell r="F37">
            <v>2808.0600000000013</v>
          </cell>
        </row>
        <row r="38">
          <cell r="A38">
            <v>38545</v>
          </cell>
          <cell r="F38">
            <v>4377.5800000000017</v>
          </cell>
        </row>
        <row r="39">
          <cell r="A39">
            <v>38546</v>
          </cell>
          <cell r="F39">
            <v>4336.9700000000021</v>
          </cell>
        </row>
        <row r="40">
          <cell r="A40">
            <v>38546</v>
          </cell>
          <cell r="F40">
            <v>4312.5300000000025</v>
          </cell>
        </row>
        <row r="41">
          <cell r="A41">
            <v>38547</v>
          </cell>
          <cell r="F41">
            <v>5398.5300000000025</v>
          </cell>
        </row>
        <row r="42">
          <cell r="A42">
            <v>38548</v>
          </cell>
          <cell r="F42">
            <v>6829.5300000000025</v>
          </cell>
        </row>
        <row r="43">
          <cell r="A43">
            <v>38550</v>
          </cell>
          <cell r="F43">
            <v>6767.5800000000027</v>
          </cell>
        </row>
        <row r="44">
          <cell r="A44">
            <v>38554</v>
          </cell>
          <cell r="F44">
            <v>6321.5800000000027</v>
          </cell>
        </row>
        <row r="45">
          <cell r="A45">
            <v>38555</v>
          </cell>
          <cell r="F45">
            <v>5302.6100000000024</v>
          </cell>
        </row>
        <row r="46">
          <cell r="A46">
            <v>38559</v>
          </cell>
          <cell r="F46">
            <v>4493.1900000000023</v>
          </cell>
        </row>
        <row r="47">
          <cell r="A47">
            <v>38561</v>
          </cell>
          <cell r="F47">
            <v>5619.760000000002</v>
          </cell>
        </row>
        <row r="48">
          <cell r="F48" t="e">
            <v>#N/A</v>
          </cell>
        </row>
        <row r="49">
          <cell r="A49" t="str">
            <v>August</v>
          </cell>
          <cell r="F49" t="e">
            <v>#N/A</v>
          </cell>
        </row>
        <row r="50">
          <cell r="A50">
            <v>38564</v>
          </cell>
          <cell r="F50">
            <v>3155.800000000002</v>
          </cell>
        </row>
        <row r="51">
          <cell r="A51">
            <v>38564</v>
          </cell>
          <cell r="F51">
            <v>2950.7500000000018</v>
          </cell>
        </row>
        <row r="52">
          <cell r="A52">
            <v>38565</v>
          </cell>
          <cell r="F52">
            <v>2800.7500000000018</v>
          </cell>
        </row>
        <row r="53">
          <cell r="A53">
            <v>38567</v>
          </cell>
          <cell r="F53">
            <v>2908.0600000000018</v>
          </cell>
        </row>
        <row r="54">
          <cell r="A54">
            <v>38568</v>
          </cell>
          <cell r="F54">
            <v>2411.0600000000018</v>
          </cell>
        </row>
        <row r="55">
          <cell r="A55">
            <v>38572</v>
          </cell>
          <cell r="F55">
            <v>2387.0600000000018</v>
          </cell>
        </row>
        <row r="56">
          <cell r="A56">
            <v>38572</v>
          </cell>
          <cell r="F56">
            <v>2132.7900000000018</v>
          </cell>
        </row>
        <row r="57">
          <cell r="A57">
            <v>38572</v>
          </cell>
          <cell r="F57">
            <v>2132.7900000000018</v>
          </cell>
        </row>
        <row r="58">
          <cell r="A58">
            <v>38573</v>
          </cell>
          <cell r="F58">
            <v>2050.0000000000018</v>
          </cell>
        </row>
        <row r="59">
          <cell r="A59">
            <v>38573</v>
          </cell>
          <cell r="F59">
            <v>2042.0100000000018</v>
          </cell>
        </row>
        <row r="60">
          <cell r="A60">
            <v>38575</v>
          </cell>
          <cell r="F60">
            <v>1907.0100000000018</v>
          </cell>
        </row>
        <row r="61">
          <cell r="A61">
            <v>38576</v>
          </cell>
          <cell r="F61">
            <v>3067.010000000002</v>
          </cell>
        </row>
        <row r="62">
          <cell r="A62">
            <v>38578</v>
          </cell>
          <cell r="F62">
            <v>2913.010000000002</v>
          </cell>
        </row>
        <row r="63">
          <cell r="A63">
            <v>38579</v>
          </cell>
          <cell r="F63">
            <v>2842.010000000002</v>
          </cell>
        </row>
        <row r="64">
          <cell r="A64">
            <v>38580</v>
          </cell>
          <cell r="F64">
            <v>4816.4000000000015</v>
          </cell>
        </row>
        <row r="65">
          <cell r="A65">
            <v>38580</v>
          </cell>
          <cell r="F65">
            <v>4791.9600000000019</v>
          </cell>
        </row>
        <row r="66">
          <cell r="A66">
            <v>38581</v>
          </cell>
          <cell r="F66">
            <v>4777.010000000002</v>
          </cell>
        </row>
        <row r="67">
          <cell r="A67">
            <v>38585</v>
          </cell>
          <cell r="F67">
            <v>6125.010000000002</v>
          </cell>
        </row>
        <row r="68">
          <cell r="A68">
            <v>38590</v>
          </cell>
          <cell r="F68">
            <v>7251.5800000000017</v>
          </cell>
        </row>
        <row r="69">
          <cell r="A69">
            <v>38591</v>
          </cell>
          <cell r="F69">
            <v>10504.580000000002</v>
          </cell>
        </row>
        <row r="70">
          <cell r="F70">
            <v>3404.5800000000017</v>
          </cell>
        </row>
        <row r="71">
          <cell r="F71" t="e">
            <v>#N/A</v>
          </cell>
        </row>
        <row r="72">
          <cell r="A72" t="str">
            <v>September</v>
          </cell>
          <cell r="F72" t="e">
            <v>#N/A</v>
          </cell>
        </row>
        <row r="73">
          <cell r="A73">
            <v>38595</v>
          </cell>
          <cell r="F73">
            <v>2054.5800000000017</v>
          </cell>
        </row>
        <row r="74">
          <cell r="A74">
            <v>38595</v>
          </cell>
          <cell r="F74">
            <v>1849.5300000000018</v>
          </cell>
        </row>
        <row r="75">
          <cell r="A75">
            <v>38596</v>
          </cell>
          <cell r="F75">
            <v>1699.5300000000018</v>
          </cell>
        </row>
        <row r="76">
          <cell r="A76">
            <v>38598</v>
          </cell>
          <cell r="F76">
            <v>806.84000000000174</v>
          </cell>
        </row>
        <row r="77">
          <cell r="A77">
            <v>38599</v>
          </cell>
          <cell r="F77">
            <v>309.84000000000174</v>
          </cell>
        </row>
        <row r="78">
          <cell r="A78">
            <v>38603</v>
          </cell>
          <cell r="F78">
            <v>285.84000000000174</v>
          </cell>
        </row>
        <row r="79">
          <cell r="A79">
            <v>38603</v>
          </cell>
          <cell r="F79">
            <v>31.570000000001727</v>
          </cell>
        </row>
        <row r="80">
          <cell r="A80">
            <v>38603</v>
          </cell>
          <cell r="F80">
            <v>31.570000000001727</v>
          </cell>
        </row>
        <row r="81">
          <cell r="A81">
            <v>38604</v>
          </cell>
          <cell r="F81">
            <v>-51.219999999998279</v>
          </cell>
        </row>
        <row r="82">
          <cell r="A82">
            <v>38604</v>
          </cell>
          <cell r="F82">
            <v>-59.209999999998281</v>
          </cell>
        </row>
        <row r="83">
          <cell r="A83">
            <v>38606</v>
          </cell>
          <cell r="F83">
            <v>-194.20999999999827</v>
          </cell>
        </row>
        <row r="84">
          <cell r="A84">
            <v>38607</v>
          </cell>
          <cell r="F84">
            <v>965.79000000000178</v>
          </cell>
        </row>
        <row r="85">
          <cell r="A85">
            <v>38609</v>
          </cell>
          <cell r="F85">
            <v>811.79000000000178</v>
          </cell>
        </row>
        <row r="86">
          <cell r="A86">
            <v>38610</v>
          </cell>
          <cell r="F86">
            <v>740.79000000000178</v>
          </cell>
        </row>
        <row r="87">
          <cell r="A87">
            <v>38611</v>
          </cell>
          <cell r="F87">
            <v>1715.1800000000017</v>
          </cell>
        </row>
        <row r="88">
          <cell r="A88">
            <v>38611</v>
          </cell>
          <cell r="F88">
            <v>1690.7400000000016</v>
          </cell>
        </row>
        <row r="89">
          <cell r="A89">
            <v>38612</v>
          </cell>
          <cell r="F89">
            <v>1675.7900000000016</v>
          </cell>
        </row>
        <row r="90">
          <cell r="A90">
            <v>38616</v>
          </cell>
          <cell r="F90">
            <v>3023.7900000000018</v>
          </cell>
        </row>
        <row r="91">
          <cell r="A91">
            <v>38621</v>
          </cell>
          <cell r="F91">
            <v>4150.3600000000024</v>
          </cell>
        </row>
        <row r="92">
          <cell r="A92">
            <v>38622</v>
          </cell>
          <cell r="F92">
            <v>4070.3600000000024</v>
          </cell>
        </row>
        <row r="93">
          <cell r="F93">
            <v>3470.3600000000024</v>
          </cell>
        </row>
        <row r="94">
          <cell r="F94" t="e">
            <v>#N/A</v>
          </cell>
        </row>
        <row r="95">
          <cell r="A95" t="str">
            <v>October</v>
          </cell>
          <cell r="F95" t="e">
            <v>#N/A</v>
          </cell>
        </row>
        <row r="96">
          <cell r="A96">
            <v>38625</v>
          </cell>
          <cell r="F96">
            <v>2120.3600000000024</v>
          </cell>
        </row>
        <row r="97">
          <cell r="A97">
            <v>38625</v>
          </cell>
          <cell r="F97">
            <v>1915.3100000000024</v>
          </cell>
        </row>
        <row r="98">
          <cell r="A98">
            <v>38626</v>
          </cell>
          <cell r="F98">
            <v>1765.3100000000024</v>
          </cell>
        </row>
        <row r="99">
          <cell r="A99">
            <v>38628</v>
          </cell>
          <cell r="F99">
            <v>872.62000000000239</v>
          </cell>
        </row>
        <row r="100">
          <cell r="A100">
            <v>38629</v>
          </cell>
          <cell r="F100">
            <v>375.62000000000239</v>
          </cell>
        </row>
        <row r="101">
          <cell r="A101">
            <v>38633</v>
          </cell>
          <cell r="F101">
            <v>295.62000000000239</v>
          </cell>
        </row>
        <row r="102">
          <cell r="A102">
            <v>38633</v>
          </cell>
          <cell r="F102">
            <v>41.350000000002382</v>
          </cell>
        </row>
        <row r="103">
          <cell r="A103">
            <v>38633</v>
          </cell>
          <cell r="F103">
            <v>41.350000000002382</v>
          </cell>
        </row>
        <row r="104">
          <cell r="A104">
            <v>38634</v>
          </cell>
          <cell r="F104">
            <v>-41.439999999997625</v>
          </cell>
        </row>
        <row r="105">
          <cell r="A105">
            <v>38634</v>
          </cell>
          <cell r="F105">
            <v>-49.429999999997627</v>
          </cell>
        </row>
        <row r="106">
          <cell r="A106">
            <v>38636</v>
          </cell>
          <cell r="F106">
            <v>-184.42999999999762</v>
          </cell>
        </row>
        <row r="107">
          <cell r="A107">
            <v>38637</v>
          </cell>
          <cell r="F107">
            <v>975.57000000000244</v>
          </cell>
        </row>
        <row r="108">
          <cell r="A108">
            <v>38639</v>
          </cell>
          <cell r="F108">
            <v>821.57000000000244</v>
          </cell>
        </row>
        <row r="109">
          <cell r="A109">
            <v>38640</v>
          </cell>
          <cell r="F109">
            <v>750.57000000000244</v>
          </cell>
        </row>
        <row r="110">
          <cell r="A110">
            <v>38641</v>
          </cell>
          <cell r="F110">
            <v>1724.9600000000023</v>
          </cell>
        </row>
        <row r="111">
          <cell r="A111">
            <v>38641</v>
          </cell>
          <cell r="F111">
            <v>1700.5200000000023</v>
          </cell>
        </row>
        <row r="112">
          <cell r="A112">
            <v>38642</v>
          </cell>
          <cell r="F112">
            <v>1685.5700000000022</v>
          </cell>
        </row>
        <row r="113">
          <cell r="A113">
            <v>38646</v>
          </cell>
          <cell r="F113">
            <v>3033.5700000000024</v>
          </cell>
        </row>
        <row r="114">
          <cell r="A114">
            <v>38651</v>
          </cell>
          <cell r="F114">
            <v>4160.1400000000031</v>
          </cell>
        </row>
        <row r="115">
          <cell r="A115">
            <v>38652</v>
          </cell>
          <cell r="F115">
            <v>4080.1400000000031</v>
          </cell>
        </row>
        <row r="116">
          <cell r="F116">
            <v>3480.1400000000031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M277"/>
  <sheetViews>
    <sheetView tabSelected="1" topLeftCell="A24" workbookViewId="0">
      <selection activeCell="J47" sqref="J47"/>
    </sheetView>
  </sheetViews>
  <sheetFormatPr baseColWidth="10" defaultRowHeight="13"/>
  <cols>
    <col min="2" max="2" width="18.140625" customWidth="1"/>
    <col min="3" max="3" width="10.7109375" style="1"/>
    <col min="4" max="4" width="15.85546875" bestFit="1" customWidth="1"/>
    <col min="5" max="5" width="13.7109375" customWidth="1"/>
    <col min="6" max="6" width="10.7109375" style="2"/>
    <col min="7" max="7" width="10.7109375" style="1"/>
    <col min="8" max="8" width="13.7109375" customWidth="1"/>
    <col min="11" max="11" width="12.28515625" customWidth="1"/>
  </cols>
  <sheetData>
    <row r="1" spans="1:7">
      <c r="A1" t="s">
        <v>42</v>
      </c>
      <c r="D1" s="10">
        <f>MIN(F6:F25,F28:F47,F50:F69)</f>
        <v>1607.2500000000007</v>
      </c>
      <c r="E1" t="s">
        <v>43</v>
      </c>
      <c r="G1" s="1">
        <f>MIN(F7:F25,F28:F47,F50:F69,F73:F92,F95:F114,F117:F136,F139:F159,F162:F182,F185:F205,F208:F228,F231:F251,F254:F274)</f>
        <v>-441.63999999999919</v>
      </c>
    </row>
    <row r="3" spans="1:7">
      <c r="A3" s="4"/>
      <c r="B3" s="4"/>
      <c r="C3" s="5"/>
      <c r="D3" s="4"/>
      <c r="E3" s="4"/>
      <c r="F3" s="3"/>
    </row>
    <row r="5" spans="1:7">
      <c r="A5" t="s">
        <v>60</v>
      </c>
      <c r="B5" s="13" t="s">
        <v>44</v>
      </c>
      <c r="C5" s="14"/>
      <c r="D5" t="s">
        <v>45</v>
      </c>
      <c r="G5" s="1">
        <f>3839.5</f>
        <v>3839.5</v>
      </c>
    </row>
    <row r="6" spans="1:7">
      <c r="A6" s="11">
        <v>38503</v>
      </c>
      <c r="B6" s="7" t="s">
        <v>70</v>
      </c>
      <c r="C6" s="10">
        <v>1350</v>
      </c>
      <c r="D6" s="7"/>
      <c r="E6" s="7"/>
      <c r="F6" s="9">
        <f>G5-C6+E6</f>
        <v>2489.5</v>
      </c>
    </row>
    <row r="7" spans="1:7">
      <c r="A7" s="11">
        <v>38504</v>
      </c>
      <c r="B7" s="7" t="s">
        <v>46</v>
      </c>
      <c r="C7" s="10">
        <v>100</v>
      </c>
      <c r="D7" s="7"/>
      <c r="E7" s="7"/>
      <c r="F7" s="9">
        <f>F6-C7+E7</f>
        <v>2389.5</v>
      </c>
    </row>
    <row r="8" spans="1:7">
      <c r="A8" s="11">
        <v>38507</v>
      </c>
      <c r="B8" s="7" t="s">
        <v>47</v>
      </c>
      <c r="C8" s="10">
        <v>1000</v>
      </c>
      <c r="D8" s="7" t="s">
        <v>62</v>
      </c>
      <c r="E8" s="7">
        <v>1200</v>
      </c>
      <c r="F8" s="9">
        <f>F7-C8+E8</f>
        <v>2589.5</v>
      </c>
    </row>
    <row r="9" spans="1:7">
      <c r="A9" s="11">
        <v>38507</v>
      </c>
      <c r="B9" s="7" t="s">
        <v>48</v>
      </c>
      <c r="C9" s="10">
        <v>50</v>
      </c>
      <c r="D9" s="7"/>
      <c r="E9" s="7"/>
      <c r="F9" s="9">
        <f>F8-C9+E9</f>
        <v>2539.5</v>
      </c>
    </row>
    <row r="10" spans="1:7">
      <c r="A10" s="11">
        <v>38511</v>
      </c>
      <c r="B10" s="7" t="s">
        <v>49</v>
      </c>
      <c r="C10" s="10">
        <v>25</v>
      </c>
      <c r="D10" s="7"/>
      <c r="E10" s="7"/>
      <c r="F10" s="9">
        <f>F9-C10+E10</f>
        <v>2514.5</v>
      </c>
    </row>
    <row r="11" spans="1:7">
      <c r="A11" s="11">
        <v>38511</v>
      </c>
      <c r="B11" s="7" t="s">
        <v>50</v>
      </c>
      <c r="C11" s="10">
        <v>200</v>
      </c>
      <c r="D11" s="7"/>
      <c r="E11" s="7"/>
      <c r="F11" s="9">
        <f>F10-C11+E11</f>
        <v>2314.5</v>
      </c>
    </row>
    <row r="12" spans="1:7">
      <c r="A12" s="11">
        <v>38511</v>
      </c>
      <c r="B12" s="7" t="s">
        <v>51</v>
      </c>
      <c r="C12" s="10">
        <v>100</v>
      </c>
      <c r="D12" s="7"/>
      <c r="E12" s="7"/>
      <c r="F12" s="9">
        <f>F11-C12+E12</f>
        <v>2214.5</v>
      </c>
    </row>
    <row r="13" spans="1:7">
      <c r="A13" s="11">
        <v>38512</v>
      </c>
      <c r="B13" s="7" t="s">
        <v>52</v>
      </c>
      <c r="C13" s="10">
        <v>60</v>
      </c>
      <c r="D13" s="7"/>
      <c r="E13" s="7"/>
      <c r="F13" s="9">
        <f>F12-C13+E13</f>
        <v>2154.5</v>
      </c>
    </row>
    <row r="14" spans="1:7">
      <c r="A14" s="11">
        <v>38512</v>
      </c>
      <c r="B14" s="7" t="s">
        <v>69</v>
      </c>
      <c r="C14" s="10">
        <v>7.99</v>
      </c>
      <c r="D14" s="7"/>
      <c r="E14" s="7"/>
      <c r="F14" s="9">
        <f>F13-C14+E14</f>
        <v>2146.5100000000002</v>
      </c>
    </row>
    <row r="15" spans="1:7">
      <c r="A15" s="11">
        <v>38514</v>
      </c>
      <c r="B15" s="7" t="s">
        <v>53</v>
      </c>
      <c r="C15" s="10">
        <v>100</v>
      </c>
      <c r="D15" s="9"/>
      <c r="E15" s="7"/>
      <c r="F15" s="9">
        <f>F14-C15+E15</f>
        <v>2046.5100000000002</v>
      </c>
    </row>
    <row r="16" spans="1:7">
      <c r="A16" s="11">
        <v>38515</v>
      </c>
      <c r="B16" s="7" t="s">
        <v>54</v>
      </c>
      <c r="C16" s="10">
        <v>60</v>
      </c>
      <c r="D16" s="7"/>
      <c r="E16" s="7"/>
      <c r="F16" s="9">
        <f>F15-C16+E16</f>
        <v>1986.5100000000002</v>
      </c>
    </row>
    <row r="17" spans="1:13">
      <c r="A17" s="11">
        <v>38517</v>
      </c>
      <c r="B17" s="7" t="s">
        <v>55</v>
      </c>
      <c r="C17" s="10">
        <v>160</v>
      </c>
      <c r="D17" s="7"/>
      <c r="E17" s="7"/>
      <c r="F17" s="9">
        <f>F16-C17+E17</f>
        <v>1826.5100000000002</v>
      </c>
    </row>
    <row r="18" spans="1:13">
      <c r="A18" s="11">
        <v>38518</v>
      </c>
      <c r="B18" s="7" t="s">
        <v>56</v>
      </c>
      <c r="C18" s="10">
        <v>20</v>
      </c>
      <c r="D18" s="7"/>
      <c r="E18" s="7"/>
      <c r="F18" s="9">
        <f>F17-C18+E18</f>
        <v>1806.5100000000002</v>
      </c>
    </row>
    <row r="19" spans="1:13">
      <c r="A19" s="11">
        <v>38519</v>
      </c>
      <c r="B19" s="7" t="s">
        <v>68</v>
      </c>
      <c r="C19" s="10">
        <v>15</v>
      </c>
      <c r="D19" s="7" t="s">
        <v>61</v>
      </c>
      <c r="E19" s="7">
        <v>1000</v>
      </c>
      <c r="F19" s="9">
        <f>F18-C19+E19</f>
        <v>2791.51</v>
      </c>
    </row>
    <row r="20" spans="1:13">
      <c r="A20" s="11">
        <v>38519</v>
      </c>
      <c r="B20" s="7" t="s">
        <v>67</v>
      </c>
      <c r="C20" s="10">
        <v>24.44</v>
      </c>
      <c r="D20" s="7"/>
      <c r="E20" s="7"/>
      <c r="F20" s="9">
        <f>F19-C20+E20</f>
        <v>2767.07</v>
      </c>
    </row>
    <row r="21" spans="1:13">
      <c r="A21" s="11">
        <v>38520</v>
      </c>
      <c r="B21" s="7" t="s">
        <v>66</v>
      </c>
      <c r="C21" s="10">
        <v>14.95</v>
      </c>
      <c r="D21" s="7" t="s">
        <v>20</v>
      </c>
      <c r="E21" s="7">
        <v>1200</v>
      </c>
      <c r="F21" s="9">
        <f>F20-C21+E21</f>
        <v>3952.1200000000003</v>
      </c>
    </row>
    <row r="22" spans="1:13">
      <c r="A22" s="11">
        <v>38524</v>
      </c>
      <c r="B22" s="7" t="s">
        <v>57</v>
      </c>
      <c r="C22" s="10">
        <v>67</v>
      </c>
      <c r="D22" s="7"/>
      <c r="E22" s="7"/>
      <c r="F22" s="9">
        <f>F21-C22+E22</f>
        <v>3885.1200000000003</v>
      </c>
    </row>
    <row r="23" spans="1:13">
      <c r="A23" s="11">
        <v>38525</v>
      </c>
      <c r="B23" s="7" t="s">
        <v>58</v>
      </c>
      <c r="C23" s="10">
        <v>50</v>
      </c>
      <c r="D23" s="12"/>
      <c r="E23" s="12"/>
      <c r="F23" s="9">
        <f>F22-C23+E23</f>
        <v>3835.1200000000003</v>
      </c>
    </row>
    <row r="24" spans="1:13">
      <c r="A24" s="11">
        <v>38529</v>
      </c>
      <c r="B24" s="7" t="s">
        <v>65</v>
      </c>
      <c r="C24" s="10">
        <v>145.25</v>
      </c>
      <c r="D24" s="4"/>
      <c r="E24" s="4"/>
      <c r="F24" s="9">
        <f>F23-C24+E24</f>
        <v>3689.8700000000003</v>
      </c>
    </row>
    <row r="25" spans="1:13">
      <c r="A25" s="11">
        <v>38531</v>
      </c>
      <c r="B25" s="7" t="s">
        <v>59</v>
      </c>
      <c r="C25" s="10">
        <v>200</v>
      </c>
      <c r="D25" s="7"/>
      <c r="E25" s="7"/>
      <c r="F25" s="9">
        <f>F24-C25+E25</f>
        <v>3489.8700000000003</v>
      </c>
      <c r="J25" t="s">
        <v>22</v>
      </c>
    </row>
    <row r="26" spans="1:13">
      <c r="A26" s="2"/>
      <c r="F26" s="2" t="e">
        <f>NA()</f>
        <v>#N/A</v>
      </c>
      <c r="J26" t="s">
        <v>29</v>
      </c>
      <c r="K26" s="15">
        <f>SUM(K29:K49)</f>
        <v>1975</v>
      </c>
    </row>
    <row r="27" spans="1:13">
      <c r="A27" t="s">
        <v>63</v>
      </c>
      <c r="B27" s="13" t="s">
        <v>44</v>
      </c>
      <c r="C27" s="14"/>
      <c r="D27" t="s">
        <v>45</v>
      </c>
      <c r="F27" s="2" t="e">
        <v>#N/A</v>
      </c>
      <c r="G27" s="1">
        <f>F25</f>
        <v>3489.8700000000003</v>
      </c>
      <c r="J27" s="4" t="s">
        <v>26</v>
      </c>
      <c r="K27" s="16" t="s">
        <v>27</v>
      </c>
      <c r="L27" s="4" t="s">
        <v>28</v>
      </c>
    </row>
    <row r="28" spans="1:13">
      <c r="A28" s="6">
        <v>38533</v>
      </c>
      <c r="B28" s="4" t="s">
        <v>70</v>
      </c>
      <c r="C28" s="5">
        <v>1350</v>
      </c>
      <c r="D28" s="4"/>
      <c r="E28" s="4"/>
      <c r="F28" s="3">
        <f>G27-C28+E28</f>
        <v>2139.8700000000003</v>
      </c>
      <c r="J28" s="4"/>
      <c r="K28" s="16"/>
      <c r="L28" s="4"/>
    </row>
    <row r="29" spans="1:13">
      <c r="A29" s="6">
        <v>38534</v>
      </c>
      <c r="B29" s="4" t="s">
        <v>0</v>
      </c>
      <c r="C29" s="5">
        <v>100</v>
      </c>
      <c r="D29" s="4"/>
      <c r="E29" s="4"/>
      <c r="F29" s="3">
        <f>F28-C29+E29</f>
        <v>2039.8700000000003</v>
      </c>
      <c r="J29" t="s">
        <v>23</v>
      </c>
      <c r="K29" s="15">
        <v>400</v>
      </c>
      <c r="L29" t="s">
        <v>30</v>
      </c>
    </row>
    <row r="30" spans="1:13">
      <c r="A30" s="6">
        <v>38537</v>
      </c>
      <c r="B30" s="4" t="s">
        <v>1</v>
      </c>
      <c r="C30" s="5">
        <v>1000</v>
      </c>
      <c r="D30" s="4" t="s">
        <v>2</v>
      </c>
      <c r="E30" s="4">
        <v>1200</v>
      </c>
      <c r="F30" s="3">
        <f>F29-C30+E30</f>
        <v>2239.8700000000003</v>
      </c>
      <c r="J30" t="s">
        <v>24</v>
      </c>
      <c r="K30" s="15">
        <v>300</v>
      </c>
      <c r="L30" s="17">
        <v>38480</v>
      </c>
      <c r="M30" t="s">
        <v>31</v>
      </c>
    </row>
    <row r="31" spans="1:13">
      <c r="A31" s="6">
        <v>38537</v>
      </c>
      <c r="B31" s="4" t="s">
        <v>3</v>
      </c>
      <c r="C31" s="5">
        <v>50</v>
      </c>
      <c r="D31" s="4"/>
      <c r="E31" s="4"/>
      <c r="F31" s="3">
        <f>F30-C31+E31</f>
        <v>2189.8700000000003</v>
      </c>
      <c r="J31" t="s">
        <v>25</v>
      </c>
      <c r="K31" s="15">
        <v>75</v>
      </c>
      <c r="L31" s="17">
        <v>38564</v>
      </c>
      <c r="M31" t="s">
        <v>32</v>
      </c>
    </row>
    <row r="32" spans="1:13">
      <c r="A32" s="6">
        <v>38540</v>
      </c>
      <c r="B32" s="4" t="s">
        <v>4</v>
      </c>
      <c r="C32" s="5">
        <v>25</v>
      </c>
      <c r="D32" s="4"/>
      <c r="E32" s="4"/>
      <c r="F32" s="3">
        <f>F31-C32+E32</f>
        <v>2164.8700000000003</v>
      </c>
      <c r="J32" t="s">
        <v>33</v>
      </c>
      <c r="K32" s="15">
        <v>600</v>
      </c>
      <c r="L32" t="s">
        <v>34</v>
      </c>
      <c r="M32" t="s">
        <v>35</v>
      </c>
    </row>
    <row r="33" spans="1:13">
      <c r="A33" s="6">
        <v>38541</v>
      </c>
      <c r="B33" s="4" t="s">
        <v>5</v>
      </c>
      <c r="C33" s="5">
        <v>200</v>
      </c>
      <c r="D33" s="4"/>
      <c r="E33" s="4"/>
      <c r="F33" s="3">
        <f>F32-C33+E33</f>
        <v>1964.8700000000003</v>
      </c>
      <c r="J33" t="s">
        <v>36</v>
      </c>
      <c r="K33" s="15">
        <v>2000</v>
      </c>
      <c r="L33" t="s">
        <v>34</v>
      </c>
      <c r="M33" t="s">
        <v>37</v>
      </c>
    </row>
    <row r="34" spans="1:13">
      <c r="A34" s="6">
        <v>38541</v>
      </c>
      <c r="B34" s="4" t="s">
        <v>6</v>
      </c>
      <c r="C34" s="5">
        <v>100</v>
      </c>
      <c r="D34" s="4"/>
      <c r="E34" s="4"/>
      <c r="F34" s="3">
        <f>F33-C34+E34</f>
        <v>1864.8700000000003</v>
      </c>
      <c r="K34" s="15"/>
    </row>
    <row r="35" spans="1:13">
      <c r="A35" s="6">
        <v>38542</v>
      </c>
      <c r="B35" s="4" t="s">
        <v>7</v>
      </c>
      <c r="C35" s="5">
        <v>60</v>
      </c>
      <c r="D35" s="4" t="s">
        <v>21</v>
      </c>
      <c r="E35" s="4">
        <v>500</v>
      </c>
      <c r="F35" s="3">
        <f>F34-C35+E35</f>
        <v>2304.8700000000003</v>
      </c>
      <c r="J35" t="s">
        <v>38</v>
      </c>
      <c r="K35" s="15"/>
    </row>
    <row r="36" spans="1:13" s="7" customFormat="1">
      <c r="A36" s="6">
        <v>38542</v>
      </c>
      <c r="B36" s="4" t="s">
        <v>69</v>
      </c>
      <c r="C36" s="5">
        <v>7.99</v>
      </c>
      <c r="D36" s="4"/>
      <c r="E36" s="4"/>
      <c r="F36" s="3">
        <f>F35-C36+E36</f>
        <v>2296.8800000000006</v>
      </c>
      <c r="G36" s="10"/>
      <c r="J36" t="s">
        <v>39</v>
      </c>
      <c r="K36" s="15">
        <v>-1400</v>
      </c>
      <c r="L36" t="s">
        <v>40</v>
      </c>
    </row>
    <row r="37" spans="1:13" s="7" customFormat="1">
      <c r="A37" s="6">
        <v>38543</v>
      </c>
      <c r="B37" s="4" t="s">
        <v>8</v>
      </c>
      <c r="C37" s="5">
        <v>100</v>
      </c>
      <c r="D37" s="3"/>
      <c r="E37" s="4"/>
      <c r="F37" s="3">
        <f>F36-C37+E37</f>
        <v>2196.8800000000006</v>
      </c>
      <c r="G37" s="10"/>
      <c r="J37"/>
      <c r="K37" s="15"/>
      <c r="L37" s="17"/>
    </row>
    <row r="38" spans="1:13" s="7" customFormat="1">
      <c r="A38" s="6">
        <v>38544</v>
      </c>
      <c r="B38" s="4" t="s">
        <v>9</v>
      </c>
      <c r="C38" s="5">
        <v>60</v>
      </c>
      <c r="D38" s="4"/>
      <c r="E38" s="4"/>
      <c r="F38" s="3">
        <f>F37-C38+E38</f>
        <v>2136.8800000000006</v>
      </c>
      <c r="G38" s="10"/>
      <c r="J38"/>
      <c r="K38"/>
    </row>
    <row r="39" spans="1:13">
      <c r="A39" s="6">
        <v>38545</v>
      </c>
      <c r="B39" s="4" t="s">
        <v>10</v>
      </c>
      <c r="C39" s="5">
        <v>160</v>
      </c>
      <c r="D39" s="4"/>
      <c r="E39" s="4"/>
      <c r="F39" s="3">
        <f>F38-C39+E39</f>
        <v>1976.8800000000006</v>
      </c>
      <c r="J39" s="7"/>
      <c r="K39" s="7"/>
      <c r="L39" s="7"/>
    </row>
    <row r="40" spans="1:13">
      <c r="A40" s="6">
        <v>38546</v>
      </c>
      <c r="B40" s="4" t="s">
        <v>11</v>
      </c>
      <c r="C40" s="5">
        <v>20</v>
      </c>
      <c r="D40" s="4"/>
      <c r="E40" s="4"/>
      <c r="F40" s="3">
        <f>F39-C40+E40</f>
        <v>1956.8800000000006</v>
      </c>
      <c r="J40" s="7"/>
      <c r="K40" s="7"/>
      <c r="L40" s="7"/>
    </row>
    <row r="41" spans="1:13">
      <c r="A41" s="6">
        <v>38547</v>
      </c>
      <c r="B41" s="4" t="s">
        <v>68</v>
      </c>
      <c r="C41" s="5">
        <v>15</v>
      </c>
      <c r="D41" s="4" t="s">
        <v>12</v>
      </c>
      <c r="E41" s="4">
        <v>1000</v>
      </c>
      <c r="F41" s="3">
        <f>F40-C41+E41</f>
        <v>2941.8800000000006</v>
      </c>
      <c r="J41" s="7"/>
      <c r="K41" s="7"/>
    </row>
    <row r="42" spans="1:13">
      <c r="A42" s="6">
        <v>38548</v>
      </c>
      <c r="B42" s="4" t="s">
        <v>67</v>
      </c>
      <c r="C42" s="5">
        <v>24.44</v>
      </c>
      <c r="D42" s="4"/>
      <c r="E42" s="4"/>
      <c r="F42" s="3">
        <f>F41-C42+E42</f>
        <v>2917.4400000000005</v>
      </c>
    </row>
    <row r="43" spans="1:13">
      <c r="A43" s="6">
        <v>38549</v>
      </c>
      <c r="B43" s="4" t="s">
        <v>66</v>
      </c>
      <c r="C43" s="5">
        <v>14.95</v>
      </c>
      <c r="D43" s="4" t="s">
        <v>13</v>
      </c>
      <c r="E43" s="4">
        <v>1200</v>
      </c>
      <c r="F43" s="3">
        <f>F42-C43+E43</f>
        <v>4102.4900000000007</v>
      </c>
    </row>
    <row r="44" spans="1:13">
      <c r="A44" s="6">
        <v>38550</v>
      </c>
      <c r="B44" s="4" t="s">
        <v>14</v>
      </c>
      <c r="C44" s="5">
        <v>67</v>
      </c>
      <c r="D44" s="4"/>
      <c r="E44" s="4"/>
      <c r="F44" s="3">
        <f>F43-C44+E44</f>
        <v>4035.4900000000007</v>
      </c>
      <c r="K44" s="7"/>
    </row>
    <row r="45" spans="1:13">
      <c r="A45" s="6">
        <v>38555</v>
      </c>
      <c r="B45" s="4" t="s">
        <v>15</v>
      </c>
      <c r="C45" s="5">
        <v>50</v>
      </c>
      <c r="D45" s="8"/>
      <c r="E45" s="8"/>
      <c r="F45" s="3">
        <f>F44-C45+E45</f>
        <v>3985.4900000000007</v>
      </c>
    </row>
    <row r="46" spans="1:13">
      <c r="A46" s="6">
        <v>38559</v>
      </c>
      <c r="B46" s="4" t="s">
        <v>65</v>
      </c>
      <c r="C46" s="5">
        <v>145.25</v>
      </c>
      <c r="D46" s="4"/>
      <c r="E46" s="4"/>
      <c r="F46" s="3">
        <f>F45-C46+E46</f>
        <v>3840.2400000000007</v>
      </c>
    </row>
    <row r="47" spans="1:13">
      <c r="A47" s="6">
        <v>38561</v>
      </c>
      <c r="B47" s="4" t="s">
        <v>16</v>
      </c>
      <c r="C47" s="5">
        <v>200</v>
      </c>
      <c r="D47" s="4"/>
      <c r="E47" s="4"/>
      <c r="F47" s="3">
        <f>F46-C47+E47</f>
        <v>3640.2400000000007</v>
      </c>
    </row>
    <row r="48" spans="1:13">
      <c r="A48" s="2"/>
      <c r="F48" s="2" t="e">
        <f>NA()</f>
        <v>#N/A</v>
      </c>
    </row>
    <row r="49" spans="1:11">
      <c r="A49" t="s">
        <v>64</v>
      </c>
      <c r="B49" s="13" t="s">
        <v>44</v>
      </c>
      <c r="C49" s="14"/>
      <c r="D49" t="s">
        <v>45</v>
      </c>
      <c r="F49" s="2" t="e">
        <v>#N/A</v>
      </c>
      <c r="G49" s="1">
        <f>F47</f>
        <v>3640.2400000000007</v>
      </c>
    </row>
    <row r="50" spans="1:11">
      <c r="A50" s="6">
        <v>38503</v>
      </c>
      <c r="B50" s="4" t="s">
        <v>70</v>
      </c>
      <c r="C50" s="5">
        <v>1350</v>
      </c>
      <c r="D50" s="4"/>
      <c r="E50" s="4"/>
      <c r="F50" s="3">
        <f>G49-C50+E50</f>
        <v>2290.2400000000007</v>
      </c>
    </row>
    <row r="51" spans="1:11">
      <c r="A51" s="6">
        <v>38504</v>
      </c>
      <c r="B51" s="4" t="s">
        <v>0</v>
      </c>
      <c r="C51" s="5">
        <v>100</v>
      </c>
      <c r="D51" s="4"/>
      <c r="E51" s="4"/>
      <c r="F51" s="3">
        <f>F50-C51+E51</f>
        <v>2190.2400000000007</v>
      </c>
    </row>
    <row r="52" spans="1:11">
      <c r="A52" s="6">
        <v>38507</v>
      </c>
      <c r="B52" s="4" t="s">
        <v>1</v>
      </c>
      <c r="C52" s="5">
        <v>1000</v>
      </c>
      <c r="D52" s="4" t="s">
        <v>2</v>
      </c>
      <c r="E52" s="4">
        <v>1200</v>
      </c>
      <c r="F52" s="3">
        <f>F51-C52+E52</f>
        <v>2390.2400000000007</v>
      </c>
    </row>
    <row r="53" spans="1:11">
      <c r="A53" s="6">
        <v>38507</v>
      </c>
      <c r="B53" s="4" t="s">
        <v>3</v>
      </c>
      <c r="C53" s="5">
        <v>50</v>
      </c>
      <c r="D53" s="4"/>
      <c r="E53" s="4"/>
      <c r="F53" s="3">
        <f>F52-C53+E53</f>
        <v>2340.2400000000007</v>
      </c>
    </row>
    <row r="54" spans="1:11">
      <c r="A54" s="6">
        <v>38511</v>
      </c>
      <c r="B54" s="4" t="s">
        <v>4</v>
      </c>
      <c r="C54" s="5">
        <v>25</v>
      </c>
      <c r="D54" s="4"/>
      <c r="E54" s="4"/>
      <c r="F54" s="3">
        <f>F53-C54+E54</f>
        <v>2315.2400000000007</v>
      </c>
    </row>
    <row r="55" spans="1:11">
      <c r="A55" s="6">
        <v>38511</v>
      </c>
      <c r="B55" s="4" t="s">
        <v>5</v>
      </c>
      <c r="C55" s="5">
        <v>200</v>
      </c>
      <c r="D55" s="4"/>
      <c r="E55" s="4"/>
      <c r="F55" s="3">
        <f>F54-C55+E55</f>
        <v>2115.2400000000007</v>
      </c>
    </row>
    <row r="56" spans="1:11">
      <c r="A56" s="6">
        <v>38511</v>
      </c>
      <c r="B56" s="4" t="s">
        <v>6</v>
      </c>
      <c r="C56" s="5">
        <v>100</v>
      </c>
      <c r="D56" s="4"/>
      <c r="E56" s="4"/>
      <c r="F56" s="3">
        <f>F55-C56+E56</f>
        <v>2015.2400000000007</v>
      </c>
    </row>
    <row r="57" spans="1:11">
      <c r="A57" s="6">
        <v>38512</v>
      </c>
      <c r="B57" s="4" t="s">
        <v>7</v>
      </c>
      <c r="C57" s="5">
        <v>60</v>
      </c>
      <c r="D57" s="4"/>
      <c r="E57" s="4"/>
      <c r="F57" s="3">
        <f>F56-C57+E57</f>
        <v>1955.2400000000007</v>
      </c>
    </row>
    <row r="58" spans="1:11">
      <c r="A58" s="6">
        <v>38512</v>
      </c>
      <c r="B58" s="4" t="s">
        <v>69</v>
      </c>
      <c r="C58" s="5">
        <v>7.99</v>
      </c>
      <c r="D58" s="4"/>
      <c r="E58" s="4"/>
      <c r="F58" s="3">
        <f>F57-C58+E58</f>
        <v>1947.2500000000007</v>
      </c>
      <c r="G58" s="10"/>
    </row>
    <row r="59" spans="1:11">
      <c r="A59" s="6">
        <v>38514</v>
      </c>
      <c r="B59" s="4" t="s">
        <v>8</v>
      </c>
      <c r="C59" s="5">
        <v>100</v>
      </c>
      <c r="D59" s="3"/>
      <c r="E59" s="4"/>
      <c r="F59" s="3">
        <f>F58-C59+E59</f>
        <v>1847.2500000000007</v>
      </c>
      <c r="G59" s="10"/>
      <c r="K59" s="7"/>
    </row>
    <row r="60" spans="1:11">
      <c r="A60" s="6">
        <v>38515</v>
      </c>
      <c r="B60" s="4" t="s">
        <v>9</v>
      </c>
      <c r="C60" s="5">
        <v>60</v>
      </c>
      <c r="D60" s="4"/>
      <c r="E60" s="4"/>
      <c r="F60" s="3">
        <f>F59-C60+E60</f>
        <v>1787.2500000000007</v>
      </c>
      <c r="G60" s="10"/>
    </row>
    <row r="61" spans="1:11">
      <c r="A61" s="6">
        <v>38517</v>
      </c>
      <c r="B61" s="4" t="s">
        <v>10</v>
      </c>
      <c r="C61" s="5">
        <v>160</v>
      </c>
      <c r="D61" s="4"/>
      <c r="E61" s="4"/>
      <c r="F61" s="3">
        <f>F60-C61+E61</f>
        <v>1627.2500000000007</v>
      </c>
    </row>
    <row r="62" spans="1:11">
      <c r="A62" s="6">
        <v>38518</v>
      </c>
      <c r="B62" s="4" t="s">
        <v>11</v>
      </c>
      <c r="C62" s="5">
        <v>20</v>
      </c>
      <c r="D62" s="4"/>
      <c r="E62" s="4"/>
      <c r="F62" s="3">
        <f>F61-C62+E62</f>
        <v>1607.2500000000007</v>
      </c>
    </row>
    <row r="63" spans="1:11">
      <c r="A63" s="6">
        <v>38519</v>
      </c>
      <c r="B63" s="4" t="s">
        <v>68</v>
      </c>
      <c r="C63" s="5">
        <v>15</v>
      </c>
      <c r="D63" s="4" t="s">
        <v>12</v>
      </c>
      <c r="E63" s="4">
        <v>1000</v>
      </c>
      <c r="F63" s="3">
        <f>F62-C63+E63</f>
        <v>2592.2500000000009</v>
      </c>
    </row>
    <row r="64" spans="1:11">
      <c r="A64" s="6">
        <v>38519</v>
      </c>
      <c r="B64" s="4" t="s">
        <v>67</v>
      </c>
      <c r="C64" s="5">
        <v>24.44</v>
      </c>
      <c r="D64" s="4"/>
      <c r="E64" s="4"/>
      <c r="F64" s="3">
        <f>F63-C64+E64</f>
        <v>2567.8100000000009</v>
      </c>
    </row>
    <row r="65" spans="1:7">
      <c r="A65" s="6">
        <v>38520</v>
      </c>
      <c r="B65" s="4" t="s">
        <v>66</v>
      </c>
      <c r="C65" s="5">
        <v>14.95</v>
      </c>
      <c r="D65" s="4" t="s">
        <v>13</v>
      </c>
      <c r="E65" s="4">
        <v>1200</v>
      </c>
      <c r="F65" s="3">
        <f>F64-C65+E65</f>
        <v>3752.860000000001</v>
      </c>
    </row>
    <row r="66" spans="1:7">
      <c r="A66" s="6">
        <v>38524</v>
      </c>
      <c r="B66" s="4" t="s">
        <v>14</v>
      </c>
      <c r="C66" s="5">
        <v>67</v>
      </c>
      <c r="D66" s="4"/>
      <c r="E66" s="4"/>
      <c r="F66" s="3">
        <f>F65-C66+E66</f>
        <v>3685.860000000001</v>
      </c>
    </row>
    <row r="67" spans="1:7">
      <c r="A67" s="6">
        <v>38525</v>
      </c>
      <c r="B67" s="4" t="s">
        <v>15</v>
      </c>
      <c r="C67" s="5">
        <v>50</v>
      </c>
      <c r="D67" s="8"/>
      <c r="E67" s="8"/>
      <c r="F67" s="3">
        <f>F66-C67+E67</f>
        <v>3635.860000000001</v>
      </c>
    </row>
    <row r="68" spans="1:7">
      <c r="A68" s="6">
        <v>38529</v>
      </c>
      <c r="B68" s="4" t="s">
        <v>65</v>
      </c>
      <c r="C68" s="5">
        <v>145.25</v>
      </c>
      <c r="D68" s="4"/>
      <c r="E68" s="4"/>
      <c r="F68" s="3">
        <f>F67-C68+E68</f>
        <v>3490.610000000001</v>
      </c>
    </row>
    <row r="69" spans="1:7">
      <c r="A69" s="6">
        <v>38531</v>
      </c>
      <c r="B69" s="4" t="s">
        <v>16</v>
      </c>
      <c r="C69" s="5">
        <v>200</v>
      </c>
      <c r="D69" s="4"/>
      <c r="E69" s="4"/>
      <c r="F69" s="3">
        <f>F68-C69+E69</f>
        <v>3290.610000000001</v>
      </c>
    </row>
    <row r="70" spans="1:7">
      <c r="A70" s="2"/>
      <c r="F70" s="2" t="e">
        <f>NA()</f>
        <v>#N/A</v>
      </c>
    </row>
    <row r="71" spans="1:7">
      <c r="A71" s="2"/>
      <c r="F71" s="2" t="e">
        <f>NA()</f>
        <v>#N/A</v>
      </c>
    </row>
    <row r="72" spans="1:7">
      <c r="A72" t="s">
        <v>17</v>
      </c>
      <c r="B72" s="13" t="s">
        <v>44</v>
      </c>
      <c r="C72" s="14"/>
      <c r="D72" t="s">
        <v>45</v>
      </c>
      <c r="F72" s="2" t="e">
        <v>#N/A</v>
      </c>
      <c r="G72" s="1">
        <f>F69</f>
        <v>3290.610000000001</v>
      </c>
    </row>
    <row r="73" spans="1:7">
      <c r="A73" s="6">
        <v>38503</v>
      </c>
      <c r="B73" s="4" t="s">
        <v>70</v>
      </c>
      <c r="C73" s="5">
        <v>1350</v>
      </c>
      <c r="D73" s="4"/>
      <c r="E73" s="4"/>
      <c r="F73" s="3">
        <f>G72-C73+E73</f>
        <v>1940.610000000001</v>
      </c>
    </row>
    <row r="74" spans="1:7">
      <c r="A74" s="6">
        <v>38504</v>
      </c>
      <c r="B74" s="4" t="s">
        <v>0</v>
      </c>
      <c r="C74" s="5">
        <v>100</v>
      </c>
      <c r="D74" s="4"/>
      <c r="E74" s="4"/>
      <c r="F74" s="3">
        <f>F73-C74+E74</f>
        <v>1840.610000000001</v>
      </c>
    </row>
    <row r="75" spans="1:7">
      <c r="A75" s="6">
        <v>38507</v>
      </c>
      <c r="B75" s="4" t="s">
        <v>1</v>
      </c>
      <c r="C75" s="5">
        <v>1000</v>
      </c>
      <c r="D75" s="4" t="s">
        <v>2</v>
      </c>
      <c r="E75" s="4">
        <v>1200</v>
      </c>
      <c r="F75" s="3">
        <f>F74-C75+E75</f>
        <v>2040.610000000001</v>
      </c>
    </row>
    <row r="76" spans="1:7">
      <c r="A76" s="6">
        <v>38507</v>
      </c>
      <c r="B76" s="4" t="s">
        <v>3</v>
      </c>
      <c r="C76" s="5">
        <v>50</v>
      </c>
      <c r="D76" s="4"/>
      <c r="E76" s="4"/>
      <c r="F76" s="3">
        <f>F75-C76+E76</f>
        <v>1990.610000000001</v>
      </c>
    </row>
    <row r="77" spans="1:7">
      <c r="A77" s="6">
        <v>38511</v>
      </c>
      <c r="B77" s="4" t="s">
        <v>4</v>
      </c>
      <c r="C77" s="5">
        <v>25</v>
      </c>
      <c r="D77" s="4"/>
      <c r="E77" s="4"/>
      <c r="F77" s="3">
        <f>F76-C77+E77</f>
        <v>1965.610000000001</v>
      </c>
    </row>
    <row r="78" spans="1:7">
      <c r="A78" s="6">
        <v>38511</v>
      </c>
      <c r="B78" s="4" t="s">
        <v>5</v>
      </c>
      <c r="C78" s="5">
        <v>200</v>
      </c>
      <c r="D78" s="4"/>
      <c r="E78" s="4"/>
      <c r="F78" s="3">
        <f>F77-C78+E78</f>
        <v>1765.610000000001</v>
      </c>
    </row>
    <row r="79" spans="1:7">
      <c r="A79" s="6">
        <v>38511</v>
      </c>
      <c r="B79" s="4" t="s">
        <v>6</v>
      </c>
      <c r="C79" s="5">
        <v>100</v>
      </c>
      <c r="D79" s="4"/>
      <c r="E79" s="4"/>
      <c r="F79" s="3">
        <f>F78-C79+E79</f>
        <v>1665.610000000001</v>
      </c>
    </row>
    <row r="80" spans="1:7">
      <c r="A80" s="6">
        <v>38512</v>
      </c>
      <c r="B80" s="4" t="s">
        <v>7</v>
      </c>
      <c r="C80" s="5">
        <v>60</v>
      </c>
      <c r="D80" s="4"/>
      <c r="E80" s="4"/>
      <c r="F80" s="3">
        <f>F79-C80+E80</f>
        <v>1605.610000000001</v>
      </c>
    </row>
    <row r="81" spans="1:7">
      <c r="A81" s="6">
        <v>38512</v>
      </c>
      <c r="B81" s="4" t="s">
        <v>69</v>
      </c>
      <c r="C81" s="5">
        <v>7.99</v>
      </c>
      <c r="D81" s="12" t="s">
        <v>41</v>
      </c>
      <c r="E81" s="12">
        <v>-1000</v>
      </c>
      <c r="F81" s="3">
        <f>F80-C81+E81</f>
        <v>597.62000000000103</v>
      </c>
    </row>
    <row r="82" spans="1:7">
      <c r="A82" s="6">
        <v>38514</v>
      </c>
      <c r="B82" s="4" t="s">
        <v>8</v>
      </c>
      <c r="C82" s="5">
        <v>100</v>
      </c>
      <c r="D82" s="3"/>
      <c r="E82" s="4"/>
      <c r="F82" s="3">
        <f>F81-C82+E82</f>
        <v>497.62000000000103</v>
      </c>
    </row>
    <row r="83" spans="1:7">
      <c r="A83" s="6">
        <v>38515</v>
      </c>
      <c r="B83" s="4" t="s">
        <v>9</v>
      </c>
      <c r="C83" s="5">
        <v>60</v>
      </c>
      <c r="D83" s="4"/>
      <c r="E83" s="4"/>
      <c r="F83" s="3">
        <f>F82-C83+E83</f>
        <v>437.62000000000103</v>
      </c>
    </row>
    <row r="84" spans="1:7">
      <c r="A84" s="6">
        <v>38517</v>
      </c>
      <c r="B84" s="4" t="s">
        <v>10</v>
      </c>
      <c r="C84" s="5">
        <v>160</v>
      </c>
      <c r="D84" s="4"/>
      <c r="E84" s="4"/>
      <c r="F84" s="3">
        <f>F83-C84+E84</f>
        <v>277.62000000000103</v>
      </c>
    </row>
    <row r="85" spans="1:7">
      <c r="A85" s="6">
        <v>38518</v>
      </c>
      <c r="B85" s="4" t="s">
        <v>11</v>
      </c>
      <c r="C85" s="5">
        <v>20</v>
      </c>
      <c r="D85" s="4"/>
      <c r="E85" s="4"/>
      <c r="F85" s="3">
        <f>F84-C85+E85</f>
        <v>257.62000000000103</v>
      </c>
    </row>
    <row r="86" spans="1:7">
      <c r="A86" s="6">
        <v>38519</v>
      </c>
      <c r="B86" s="4" t="s">
        <v>68</v>
      </c>
      <c r="C86" s="5">
        <v>15</v>
      </c>
      <c r="D86" s="4" t="s">
        <v>12</v>
      </c>
      <c r="E86" s="4">
        <v>1000</v>
      </c>
      <c r="F86" s="3">
        <f>F85-C86+E86</f>
        <v>1242.620000000001</v>
      </c>
    </row>
    <row r="87" spans="1:7">
      <c r="A87" s="6">
        <v>38519</v>
      </c>
      <c r="B87" s="4" t="s">
        <v>67</v>
      </c>
      <c r="C87" s="5">
        <v>24.44</v>
      </c>
      <c r="D87" s="4"/>
      <c r="E87" s="4"/>
      <c r="F87" s="3">
        <f>F86-C87+E87</f>
        <v>1218.180000000001</v>
      </c>
    </row>
    <row r="88" spans="1:7">
      <c r="A88" s="6">
        <v>38520</v>
      </c>
      <c r="B88" s="4" t="s">
        <v>66</v>
      </c>
      <c r="C88" s="5">
        <v>14.95</v>
      </c>
      <c r="D88" s="4" t="s">
        <v>13</v>
      </c>
      <c r="E88" s="4">
        <v>1200</v>
      </c>
      <c r="F88" s="3">
        <f>F87-C88+E88</f>
        <v>2403.2300000000009</v>
      </c>
    </row>
    <row r="89" spans="1:7">
      <c r="A89" s="6">
        <v>38524</v>
      </c>
      <c r="B89" s="4" t="s">
        <v>14</v>
      </c>
      <c r="C89" s="5">
        <v>67</v>
      </c>
      <c r="D89" s="4"/>
      <c r="E89" s="4"/>
      <c r="F89" s="3">
        <f>F88-C89+E89</f>
        <v>2336.2300000000009</v>
      </c>
    </row>
    <row r="90" spans="1:7">
      <c r="A90" s="6">
        <v>38525</v>
      </c>
      <c r="B90" s="4" t="s">
        <v>15</v>
      </c>
      <c r="C90" s="5">
        <v>50</v>
      </c>
      <c r="D90" s="8"/>
      <c r="E90" s="8"/>
      <c r="F90" s="3">
        <f>F89-C90+E90</f>
        <v>2286.2300000000009</v>
      </c>
    </row>
    <row r="91" spans="1:7">
      <c r="A91" s="6">
        <v>38529</v>
      </c>
      <c r="B91" s="4" t="s">
        <v>65</v>
      </c>
      <c r="C91" s="5">
        <v>145.25</v>
      </c>
      <c r="D91" s="4"/>
      <c r="E91" s="4"/>
      <c r="F91" s="3">
        <f>F90-C91+E91</f>
        <v>2140.9800000000009</v>
      </c>
    </row>
    <row r="92" spans="1:7">
      <c r="A92" s="6">
        <v>38531</v>
      </c>
      <c r="B92" s="4" t="s">
        <v>16</v>
      </c>
      <c r="C92" s="5">
        <v>200</v>
      </c>
      <c r="D92" s="4"/>
      <c r="E92" s="4"/>
      <c r="F92" s="3">
        <f>F91-C92+E92</f>
        <v>1940.9800000000009</v>
      </c>
    </row>
    <row r="93" spans="1:7">
      <c r="A93" s="2"/>
      <c r="F93" s="2" t="e">
        <f>NA()</f>
        <v>#N/A</v>
      </c>
    </row>
    <row r="94" spans="1:7">
      <c r="A94" t="s">
        <v>18</v>
      </c>
      <c r="B94" s="13" t="s">
        <v>44</v>
      </c>
      <c r="C94" s="14"/>
      <c r="D94" t="s">
        <v>45</v>
      </c>
      <c r="F94" s="2" t="e">
        <v>#N/A</v>
      </c>
      <c r="G94" s="1">
        <f>F92</f>
        <v>1940.9800000000009</v>
      </c>
    </row>
    <row r="95" spans="1:7">
      <c r="A95" s="6">
        <v>38503</v>
      </c>
      <c r="B95" s="4" t="s">
        <v>70</v>
      </c>
      <c r="C95" s="5">
        <v>1350</v>
      </c>
      <c r="D95" s="4"/>
      <c r="E95" s="4"/>
      <c r="F95" s="3">
        <f>G94-C95+E95</f>
        <v>590.98000000000093</v>
      </c>
    </row>
    <row r="96" spans="1:7">
      <c r="A96" s="6">
        <v>38504</v>
      </c>
      <c r="B96" s="4" t="s">
        <v>0</v>
      </c>
      <c r="C96" s="5">
        <v>100</v>
      </c>
      <c r="D96" s="4"/>
      <c r="E96" s="4"/>
      <c r="F96" s="3">
        <f>F95-C96+E96</f>
        <v>490.98000000000093</v>
      </c>
    </row>
    <row r="97" spans="1:6">
      <c r="A97" s="6">
        <v>38507</v>
      </c>
      <c r="B97" s="4" t="s">
        <v>1</v>
      </c>
      <c r="C97" s="5">
        <v>1000</v>
      </c>
      <c r="D97" s="4" t="s">
        <v>2</v>
      </c>
      <c r="E97" s="4">
        <v>1200</v>
      </c>
      <c r="F97" s="3">
        <f>F96-C97+E97</f>
        <v>690.98000000000093</v>
      </c>
    </row>
    <row r="98" spans="1:6">
      <c r="A98" s="6">
        <v>38507</v>
      </c>
      <c r="B98" s="4" t="s">
        <v>3</v>
      </c>
      <c r="C98" s="5">
        <v>50</v>
      </c>
      <c r="D98" s="4"/>
      <c r="E98" s="4"/>
      <c r="F98" s="3">
        <f>F97-C98+E98</f>
        <v>640.98000000000093</v>
      </c>
    </row>
    <row r="99" spans="1:6">
      <c r="A99" s="6">
        <v>38511</v>
      </c>
      <c r="B99" s="4" t="s">
        <v>4</v>
      </c>
      <c r="C99" s="5">
        <v>25</v>
      </c>
      <c r="D99" s="4"/>
      <c r="E99" s="4"/>
      <c r="F99" s="3">
        <f>F98-C99+E99</f>
        <v>615.98000000000093</v>
      </c>
    </row>
    <row r="100" spans="1:6">
      <c r="A100" s="6">
        <v>38511</v>
      </c>
      <c r="B100" s="4" t="s">
        <v>5</v>
      </c>
      <c r="C100" s="5">
        <v>200</v>
      </c>
      <c r="D100" s="4"/>
      <c r="E100" s="4"/>
      <c r="F100" s="3">
        <f>F99-C100+E100</f>
        <v>415.98000000000093</v>
      </c>
    </row>
    <row r="101" spans="1:6">
      <c r="A101" s="6">
        <v>38511</v>
      </c>
      <c r="B101" s="4" t="s">
        <v>6</v>
      </c>
      <c r="C101" s="5">
        <v>100</v>
      </c>
      <c r="D101" s="4"/>
      <c r="E101" s="4"/>
      <c r="F101" s="3">
        <f>F100-C101+E101</f>
        <v>315.98000000000093</v>
      </c>
    </row>
    <row r="102" spans="1:6">
      <c r="A102" s="6">
        <v>38512</v>
      </c>
      <c r="B102" s="4" t="s">
        <v>7</v>
      </c>
      <c r="C102" s="5">
        <v>60</v>
      </c>
      <c r="D102" s="4"/>
      <c r="E102" s="4"/>
      <c r="F102" s="3">
        <f>F101-C102+E102</f>
        <v>255.98000000000093</v>
      </c>
    </row>
    <row r="103" spans="1:6">
      <c r="A103" s="6">
        <v>38512</v>
      </c>
      <c r="B103" s="4" t="s">
        <v>69</v>
      </c>
      <c r="C103" s="5">
        <v>7.99</v>
      </c>
      <c r="D103" s="4"/>
      <c r="E103" s="4"/>
      <c r="F103" s="3">
        <f>F102-C103+E103</f>
        <v>247.99000000000092</v>
      </c>
    </row>
    <row r="104" spans="1:6">
      <c r="A104" s="6">
        <v>38514</v>
      </c>
      <c r="B104" s="4" t="s">
        <v>8</v>
      </c>
      <c r="C104" s="5">
        <v>100</v>
      </c>
      <c r="D104" s="3"/>
      <c r="E104" s="4"/>
      <c r="F104" s="3">
        <f>F103-C104+E104</f>
        <v>147.99000000000092</v>
      </c>
    </row>
    <row r="105" spans="1:6">
      <c r="A105" s="6">
        <v>38515</v>
      </c>
      <c r="B105" s="4" t="s">
        <v>9</v>
      </c>
      <c r="C105" s="5">
        <v>60</v>
      </c>
      <c r="D105" s="4"/>
      <c r="E105" s="4"/>
      <c r="F105" s="3">
        <f>F104-C105+E105</f>
        <v>87.990000000000919</v>
      </c>
    </row>
    <row r="106" spans="1:6">
      <c r="A106" s="6">
        <v>38517</v>
      </c>
      <c r="B106" s="4" t="s">
        <v>10</v>
      </c>
      <c r="C106" s="5">
        <v>160</v>
      </c>
      <c r="D106" s="4"/>
      <c r="E106" s="4"/>
      <c r="F106" s="3">
        <f>F105-C106+E106</f>
        <v>-72.009999999999081</v>
      </c>
    </row>
    <row r="107" spans="1:6">
      <c r="A107" s="6">
        <v>38518</v>
      </c>
      <c r="B107" s="4" t="s">
        <v>11</v>
      </c>
      <c r="C107" s="5">
        <v>20</v>
      </c>
      <c r="D107" s="4"/>
      <c r="E107" s="4"/>
      <c r="F107" s="3">
        <f>F106-C107+E107</f>
        <v>-92.009999999999081</v>
      </c>
    </row>
    <row r="108" spans="1:6">
      <c r="A108" s="6">
        <v>38519</v>
      </c>
      <c r="B108" s="4" t="s">
        <v>68</v>
      </c>
      <c r="C108" s="5">
        <v>15</v>
      </c>
      <c r="D108" s="4" t="s">
        <v>12</v>
      </c>
      <c r="E108" s="4">
        <v>1000</v>
      </c>
      <c r="F108" s="3">
        <f>F107-C108+E108</f>
        <v>892.99000000000092</v>
      </c>
    </row>
    <row r="109" spans="1:6">
      <c r="A109" s="6">
        <v>38519</v>
      </c>
      <c r="B109" s="4" t="s">
        <v>67</v>
      </c>
      <c r="C109" s="5">
        <v>24.44</v>
      </c>
      <c r="D109" s="4"/>
      <c r="E109" s="4"/>
      <c r="F109" s="3">
        <f>F108-C109+E109</f>
        <v>868.55000000000086</v>
      </c>
    </row>
    <row r="110" spans="1:6">
      <c r="A110" s="6">
        <v>38520</v>
      </c>
      <c r="B110" s="4" t="s">
        <v>66</v>
      </c>
      <c r="C110" s="5">
        <v>14.95</v>
      </c>
      <c r="D110" s="4" t="s">
        <v>13</v>
      </c>
      <c r="E110" s="4">
        <v>1200</v>
      </c>
      <c r="F110" s="3">
        <f>F109-C110+E110</f>
        <v>2053.6000000000008</v>
      </c>
    </row>
    <row r="111" spans="1:6">
      <c r="A111" s="6">
        <v>38524</v>
      </c>
      <c r="B111" s="4" t="s">
        <v>14</v>
      </c>
      <c r="C111" s="5">
        <v>67</v>
      </c>
      <c r="D111" s="4"/>
      <c r="E111" s="4"/>
      <c r="F111" s="3">
        <f>F110-C111+E111</f>
        <v>1986.6000000000008</v>
      </c>
    </row>
    <row r="112" spans="1:6">
      <c r="A112" s="6">
        <v>38525</v>
      </c>
      <c r="B112" s="4" t="s">
        <v>15</v>
      </c>
      <c r="C112" s="5">
        <v>50</v>
      </c>
      <c r="D112" s="8"/>
      <c r="E112" s="8"/>
      <c r="F112" s="3">
        <f>F111-C112+E112</f>
        <v>1936.6000000000008</v>
      </c>
    </row>
    <row r="113" spans="1:7">
      <c r="A113" s="6">
        <v>38529</v>
      </c>
      <c r="B113" s="4" t="s">
        <v>65</v>
      </c>
      <c r="C113" s="5">
        <v>145.25</v>
      </c>
      <c r="D113" s="4"/>
      <c r="E113" s="4"/>
      <c r="F113" s="3">
        <f>F112-C113+E113</f>
        <v>1791.3500000000008</v>
      </c>
    </row>
    <row r="114" spans="1:7">
      <c r="A114" s="6">
        <v>38531</v>
      </c>
      <c r="B114" s="4" t="s">
        <v>16</v>
      </c>
      <c r="C114" s="5">
        <v>200</v>
      </c>
      <c r="D114" s="4"/>
      <c r="E114" s="4"/>
      <c r="F114" s="3">
        <f>F113-C114+E114</f>
        <v>1591.3500000000008</v>
      </c>
    </row>
    <row r="115" spans="1:7">
      <c r="A115" s="2"/>
      <c r="F115" s="2" t="e">
        <f>NA()</f>
        <v>#N/A</v>
      </c>
    </row>
    <row r="116" spans="1:7">
      <c r="A116" t="s">
        <v>19</v>
      </c>
      <c r="B116" s="13" t="s">
        <v>44</v>
      </c>
      <c r="C116" s="14"/>
      <c r="D116" t="s">
        <v>45</v>
      </c>
      <c r="F116" s="2" t="e">
        <v>#N/A</v>
      </c>
      <c r="G116" s="1">
        <f>F114</f>
        <v>1591.3500000000008</v>
      </c>
    </row>
    <row r="117" spans="1:7">
      <c r="A117" s="6">
        <v>38503</v>
      </c>
      <c r="B117" s="4" t="s">
        <v>70</v>
      </c>
      <c r="C117" s="5">
        <v>1350</v>
      </c>
      <c r="D117" s="4"/>
      <c r="E117" s="4"/>
      <c r="F117" s="3">
        <f>G116-C117+E117</f>
        <v>241.35000000000082</v>
      </c>
    </row>
    <row r="118" spans="1:7">
      <c r="A118" s="6">
        <v>38504</v>
      </c>
      <c r="B118" s="4" t="s">
        <v>0</v>
      </c>
      <c r="C118" s="5">
        <v>100</v>
      </c>
      <c r="D118" s="4"/>
      <c r="E118" s="4"/>
      <c r="F118" s="3">
        <f>F117-C118+E118</f>
        <v>141.35000000000082</v>
      </c>
    </row>
    <row r="119" spans="1:7">
      <c r="A119" s="6">
        <v>38507</v>
      </c>
      <c r="B119" s="4" t="s">
        <v>1</v>
      </c>
      <c r="C119" s="5">
        <v>1000</v>
      </c>
      <c r="D119" s="4" t="s">
        <v>2</v>
      </c>
      <c r="E119" s="4">
        <v>1200</v>
      </c>
      <c r="F119" s="3">
        <f>F118-C119+E119</f>
        <v>341.35000000000082</v>
      </c>
    </row>
    <row r="120" spans="1:7">
      <c r="A120" s="6">
        <v>38507</v>
      </c>
      <c r="B120" s="4" t="s">
        <v>3</v>
      </c>
      <c r="C120" s="5">
        <v>50</v>
      </c>
      <c r="D120" s="4"/>
      <c r="E120" s="4"/>
      <c r="F120" s="3">
        <f>F119-C120+E120</f>
        <v>291.35000000000082</v>
      </c>
    </row>
    <row r="121" spans="1:7">
      <c r="A121" s="6">
        <v>38511</v>
      </c>
      <c r="B121" s="4" t="s">
        <v>4</v>
      </c>
      <c r="C121" s="5">
        <v>25</v>
      </c>
      <c r="D121" s="4"/>
      <c r="E121" s="4"/>
      <c r="F121" s="3">
        <f>F120-C121+E121</f>
        <v>266.35000000000082</v>
      </c>
    </row>
    <row r="122" spans="1:7">
      <c r="A122" s="6">
        <v>38511</v>
      </c>
      <c r="B122" s="4" t="s">
        <v>5</v>
      </c>
      <c r="C122" s="5">
        <v>200</v>
      </c>
      <c r="D122" s="4"/>
      <c r="E122" s="4"/>
      <c r="F122" s="3">
        <f>F121-C122+E122</f>
        <v>66.350000000000819</v>
      </c>
    </row>
    <row r="123" spans="1:7">
      <c r="A123" s="6">
        <v>38511</v>
      </c>
      <c r="B123" s="4" t="s">
        <v>6</v>
      </c>
      <c r="C123" s="5">
        <v>100</v>
      </c>
      <c r="D123" s="4"/>
      <c r="E123" s="4"/>
      <c r="F123" s="3">
        <f>F122-C123+E123</f>
        <v>-33.649999999999181</v>
      </c>
    </row>
    <row r="124" spans="1:7">
      <c r="A124" s="6">
        <v>38512</v>
      </c>
      <c r="B124" s="4" t="s">
        <v>7</v>
      </c>
      <c r="C124" s="5">
        <v>60</v>
      </c>
      <c r="D124" s="4"/>
      <c r="E124" s="4"/>
      <c r="F124" s="3">
        <f>F123-C124+E124</f>
        <v>-93.649999999999181</v>
      </c>
    </row>
    <row r="125" spans="1:7">
      <c r="A125" s="6">
        <v>38512</v>
      </c>
      <c r="B125" s="4" t="s">
        <v>69</v>
      </c>
      <c r="C125" s="5">
        <v>7.99</v>
      </c>
      <c r="D125" s="4"/>
      <c r="E125" s="4"/>
      <c r="F125" s="3">
        <f>F124-C125+E125</f>
        <v>-101.63999999999918</v>
      </c>
    </row>
    <row r="126" spans="1:7">
      <c r="A126" s="6">
        <v>38514</v>
      </c>
      <c r="B126" s="4" t="s">
        <v>8</v>
      </c>
      <c r="C126" s="5">
        <v>100</v>
      </c>
      <c r="D126" s="3"/>
      <c r="E126" s="4"/>
      <c r="F126" s="3">
        <f>F125-C126+E126</f>
        <v>-201.63999999999919</v>
      </c>
    </row>
    <row r="127" spans="1:7">
      <c r="A127" s="6">
        <v>38515</v>
      </c>
      <c r="B127" s="4" t="s">
        <v>9</v>
      </c>
      <c r="C127" s="5">
        <v>60</v>
      </c>
      <c r="D127" s="4"/>
      <c r="E127" s="4"/>
      <c r="F127" s="3">
        <f>F126-C127+E127</f>
        <v>-261.63999999999919</v>
      </c>
    </row>
    <row r="128" spans="1:7">
      <c r="A128" s="6">
        <v>38517</v>
      </c>
      <c r="B128" s="4" t="s">
        <v>10</v>
      </c>
      <c r="C128" s="5">
        <v>160</v>
      </c>
      <c r="D128" s="4"/>
      <c r="E128" s="4"/>
      <c r="F128" s="3">
        <f>F127-C128+E128</f>
        <v>-421.63999999999919</v>
      </c>
    </row>
    <row r="129" spans="1:6">
      <c r="A129" s="6">
        <v>38518</v>
      </c>
      <c r="B129" s="4" t="s">
        <v>11</v>
      </c>
      <c r="C129" s="5">
        <v>20</v>
      </c>
      <c r="D129" s="4"/>
      <c r="E129" s="4"/>
      <c r="F129" s="3">
        <f>F128-C129+E129</f>
        <v>-441.63999999999919</v>
      </c>
    </row>
    <row r="130" spans="1:6">
      <c r="A130" s="6">
        <v>38519</v>
      </c>
      <c r="B130" s="4" t="s">
        <v>68</v>
      </c>
      <c r="C130" s="5">
        <v>15</v>
      </c>
      <c r="D130" s="4" t="s">
        <v>12</v>
      </c>
      <c r="E130" s="4">
        <v>1000</v>
      </c>
      <c r="F130" s="3">
        <f>F129-C130+E130</f>
        <v>543.36000000000081</v>
      </c>
    </row>
    <row r="131" spans="1:6">
      <c r="A131" s="6">
        <v>38519</v>
      </c>
      <c r="B131" s="4" t="s">
        <v>67</v>
      </c>
      <c r="C131" s="5">
        <v>24.44</v>
      </c>
      <c r="D131" s="4"/>
      <c r="E131" s="4"/>
      <c r="F131" s="3">
        <f>F130-C131+E131</f>
        <v>518.92000000000075</v>
      </c>
    </row>
    <row r="132" spans="1:6">
      <c r="A132" s="6">
        <v>38520</v>
      </c>
      <c r="B132" s="4" t="s">
        <v>66</v>
      </c>
      <c r="C132" s="5">
        <v>14.95</v>
      </c>
      <c r="D132" s="4" t="s">
        <v>13</v>
      </c>
      <c r="E132" s="4">
        <v>1200</v>
      </c>
      <c r="F132" s="3">
        <f>F131-C132+E132</f>
        <v>1703.9700000000007</v>
      </c>
    </row>
    <row r="133" spans="1:6">
      <c r="A133" s="6">
        <v>38524</v>
      </c>
      <c r="B133" s="4" t="s">
        <v>14</v>
      </c>
      <c r="C133" s="5">
        <v>67</v>
      </c>
      <c r="D133" s="4"/>
      <c r="E133" s="4"/>
      <c r="F133" s="3">
        <f>F132-C133+E133</f>
        <v>1636.9700000000007</v>
      </c>
    </row>
    <row r="134" spans="1:6">
      <c r="A134" s="6">
        <v>38525</v>
      </c>
      <c r="B134" s="4" t="s">
        <v>15</v>
      </c>
      <c r="C134" s="5">
        <v>50</v>
      </c>
      <c r="D134" s="8"/>
      <c r="E134" s="8"/>
      <c r="F134" s="3">
        <f>F133-C134+E134</f>
        <v>1586.9700000000007</v>
      </c>
    </row>
    <row r="135" spans="1:6">
      <c r="A135" s="6">
        <v>38529</v>
      </c>
      <c r="B135" s="4" t="s">
        <v>65</v>
      </c>
      <c r="C135" s="5">
        <v>145.25</v>
      </c>
      <c r="D135" s="4"/>
      <c r="E135" s="4"/>
      <c r="F135" s="3">
        <f>F134-C135+E135</f>
        <v>1441.7200000000007</v>
      </c>
    </row>
    <row r="136" spans="1:6">
      <c r="A136" s="6">
        <v>38531</v>
      </c>
      <c r="B136" s="4" t="s">
        <v>16</v>
      </c>
      <c r="C136" s="5">
        <v>200</v>
      </c>
      <c r="D136" s="4"/>
      <c r="E136" s="4"/>
      <c r="F136" s="3">
        <f>F135-C136+E136</f>
        <v>1241.7200000000007</v>
      </c>
    </row>
    <row r="137" spans="1:6">
      <c r="A137" s="4"/>
      <c r="B137" s="4"/>
      <c r="C137" s="5"/>
      <c r="D137" s="4"/>
      <c r="E137" s="4"/>
      <c r="F137" s="3"/>
    </row>
    <row r="138" spans="1:6">
      <c r="A138" s="4"/>
      <c r="B138" s="4"/>
      <c r="C138" s="5"/>
      <c r="D138" s="4"/>
      <c r="E138" s="4"/>
      <c r="F138" s="3"/>
    </row>
    <row r="139" spans="1:6">
      <c r="B139" s="4"/>
      <c r="F139" s="3"/>
    </row>
    <row r="142" spans="1:6">
      <c r="A142" s="4"/>
      <c r="B142" s="4"/>
      <c r="C142" s="5"/>
      <c r="D142" s="4"/>
      <c r="E142" s="4"/>
      <c r="F142" s="3"/>
    </row>
    <row r="143" spans="1:6">
      <c r="A143" s="4"/>
      <c r="B143" s="4"/>
      <c r="C143" s="5"/>
      <c r="D143" s="4"/>
      <c r="E143" s="4"/>
      <c r="F143" s="3"/>
    </row>
    <row r="144" spans="1:6">
      <c r="A144" s="4"/>
      <c r="B144" s="4"/>
      <c r="C144" s="5"/>
      <c r="D144" s="4"/>
      <c r="E144" s="4"/>
      <c r="F144" s="3"/>
    </row>
    <row r="145" spans="1:6">
      <c r="A145" s="4"/>
      <c r="B145" s="4"/>
      <c r="C145" s="5"/>
      <c r="D145" s="4"/>
      <c r="E145" s="4"/>
      <c r="F145" s="3"/>
    </row>
    <row r="146" spans="1:6">
      <c r="A146" s="4"/>
      <c r="B146" s="4"/>
      <c r="C146" s="5"/>
      <c r="D146" s="4"/>
      <c r="E146" s="4"/>
      <c r="F146" s="3"/>
    </row>
    <row r="147" spans="1:6">
      <c r="A147" s="4"/>
      <c r="B147" s="4"/>
      <c r="C147" s="5"/>
      <c r="D147" s="4"/>
      <c r="E147" s="4"/>
      <c r="F147" s="3"/>
    </row>
    <row r="148" spans="1:6">
      <c r="A148" s="4"/>
      <c r="B148" s="4"/>
      <c r="C148" s="5"/>
      <c r="D148" s="4"/>
      <c r="E148" s="4"/>
      <c r="F148" s="3"/>
    </row>
    <row r="149" spans="1:6">
      <c r="A149" s="4"/>
      <c r="B149" s="4"/>
      <c r="C149" s="5"/>
      <c r="D149" s="4"/>
      <c r="E149" s="4"/>
      <c r="F149" s="3"/>
    </row>
    <row r="150" spans="1:6">
      <c r="A150" s="4"/>
      <c r="B150" s="4"/>
      <c r="C150" s="5"/>
      <c r="D150" s="4"/>
      <c r="E150" s="4"/>
      <c r="F150" s="3"/>
    </row>
    <row r="151" spans="1:6">
      <c r="A151" s="4"/>
      <c r="B151" s="4"/>
      <c r="C151" s="5"/>
      <c r="D151" s="4"/>
      <c r="E151" s="4"/>
      <c r="F151" s="3"/>
    </row>
    <row r="152" spans="1:6">
      <c r="A152" s="4"/>
      <c r="B152" s="4"/>
      <c r="C152" s="5"/>
      <c r="D152" s="3"/>
      <c r="E152" s="4"/>
      <c r="F152" s="3"/>
    </row>
    <row r="153" spans="1:6">
      <c r="A153" s="4"/>
      <c r="B153" s="4"/>
      <c r="C153" s="5"/>
      <c r="D153" s="4"/>
      <c r="E153" s="4"/>
      <c r="F153" s="3"/>
    </row>
    <row r="154" spans="1:6">
      <c r="A154" s="4"/>
      <c r="B154" s="4"/>
      <c r="C154" s="5"/>
      <c r="D154" s="4"/>
      <c r="E154" s="4"/>
      <c r="F154" s="3"/>
    </row>
    <row r="155" spans="1:6">
      <c r="A155" s="4"/>
      <c r="B155" s="4"/>
      <c r="C155" s="5"/>
      <c r="D155" s="4"/>
      <c r="E155" s="4"/>
      <c r="F155" s="3"/>
    </row>
    <row r="156" spans="1:6">
      <c r="A156" s="4"/>
      <c r="B156" s="4"/>
      <c r="C156" s="5"/>
      <c r="D156" s="4"/>
      <c r="E156" s="4"/>
      <c r="F156" s="3"/>
    </row>
    <row r="157" spans="1:6">
      <c r="A157" s="4"/>
      <c r="B157" s="4"/>
      <c r="C157" s="5"/>
      <c r="D157" s="4"/>
      <c r="E157" s="4"/>
      <c r="F157" s="3"/>
    </row>
    <row r="158" spans="1:6">
      <c r="A158" s="4"/>
      <c r="B158" s="4"/>
      <c r="C158" s="5"/>
      <c r="D158" s="4"/>
      <c r="E158" s="4"/>
      <c r="F158" s="3"/>
    </row>
    <row r="159" spans="1:6">
      <c r="A159" s="4"/>
      <c r="B159" s="4"/>
      <c r="C159" s="5"/>
      <c r="D159" s="4"/>
      <c r="E159" s="4"/>
      <c r="F159" s="3"/>
    </row>
    <row r="160" spans="1:6">
      <c r="A160" s="4"/>
      <c r="B160" s="4"/>
      <c r="C160" s="5"/>
      <c r="D160" s="4"/>
      <c r="E160" s="4"/>
      <c r="F160" s="3"/>
    </row>
    <row r="161" spans="1:6">
      <c r="A161" s="4"/>
      <c r="B161" s="4"/>
      <c r="C161" s="5"/>
      <c r="D161" s="4"/>
      <c r="E161" s="4"/>
      <c r="F161" s="3"/>
    </row>
    <row r="162" spans="1:6">
      <c r="B162" s="4"/>
      <c r="F162" s="3"/>
    </row>
    <row r="165" spans="1:6">
      <c r="A165" s="4"/>
      <c r="B165" s="4"/>
      <c r="C165" s="5"/>
      <c r="D165" s="4"/>
      <c r="E165" s="4"/>
      <c r="F165" s="3"/>
    </row>
    <row r="166" spans="1:6">
      <c r="A166" s="4"/>
      <c r="B166" s="4"/>
      <c r="C166" s="5"/>
      <c r="D166" s="4"/>
      <c r="E166" s="4"/>
      <c r="F166" s="3"/>
    </row>
    <row r="167" spans="1:6">
      <c r="A167" s="4"/>
      <c r="B167" s="4"/>
      <c r="C167" s="5"/>
      <c r="D167" s="4"/>
      <c r="E167" s="4"/>
      <c r="F167" s="3"/>
    </row>
    <row r="168" spans="1:6">
      <c r="A168" s="4"/>
      <c r="B168" s="4"/>
      <c r="C168" s="5"/>
      <c r="D168" s="4"/>
      <c r="E168" s="4"/>
      <c r="F168" s="3"/>
    </row>
    <row r="169" spans="1:6">
      <c r="A169" s="4"/>
      <c r="B169" s="4"/>
      <c r="C169" s="5"/>
      <c r="D169" s="4"/>
      <c r="E169" s="4"/>
      <c r="F169" s="3"/>
    </row>
    <row r="170" spans="1:6">
      <c r="A170" s="4"/>
      <c r="B170" s="4"/>
      <c r="C170" s="5"/>
      <c r="D170" s="4"/>
      <c r="E170" s="4"/>
      <c r="F170" s="3"/>
    </row>
    <row r="171" spans="1:6">
      <c r="A171" s="4"/>
      <c r="B171" s="4"/>
      <c r="C171" s="5"/>
      <c r="D171" s="4"/>
      <c r="E171" s="4"/>
      <c r="F171" s="3"/>
    </row>
    <row r="172" spans="1:6">
      <c r="A172" s="4"/>
      <c r="B172" s="4"/>
      <c r="C172" s="5"/>
      <c r="D172" s="4"/>
      <c r="E172" s="4"/>
      <c r="F172" s="3"/>
    </row>
    <row r="173" spans="1:6">
      <c r="A173" s="4"/>
      <c r="B173" s="4"/>
      <c r="C173" s="5"/>
      <c r="D173" s="4"/>
      <c r="E173" s="4"/>
      <c r="F173" s="3"/>
    </row>
    <row r="174" spans="1:6">
      <c r="A174" s="4"/>
      <c r="B174" s="4"/>
      <c r="C174" s="5"/>
      <c r="D174" s="4"/>
      <c r="E174" s="4"/>
      <c r="F174" s="3"/>
    </row>
    <row r="175" spans="1:6">
      <c r="A175" s="4"/>
      <c r="B175" s="4"/>
      <c r="C175" s="5"/>
      <c r="D175" s="3"/>
      <c r="E175" s="4"/>
      <c r="F175" s="3"/>
    </row>
    <row r="176" spans="1:6">
      <c r="A176" s="4"/>
      <c r="B176" s="4"/>
      <c r="C176" s="5"/>
      <c r="D176" s="4"/>
      <c r="E176" s="4"/>
      <c r="F176" s="3"/>
    </row>
    <row r="177" spans="1:6">
      <c r="A177" s="4"/>
      <c r="B177" s="4"/>
      <c r="C177" s="5"/>
      <c r="D177" s="4"/>
      <c r="E177" s="4"/>
      <c r="F177" s="3"/>
    </row>
    <row r="178" spans="1:6">
      <c r="A178" s="4"/>
      <c r="B178" s="4"/>
      <c r="C178" s="5"/>
      <c r="D178" s="4"/>
      <c r="E178" s="4"/>
      <c r="F178" s="3"/>
    </row>
    <row r="179" spans="1:6">
      <c r="A179" s="4"/>
      <c r="B179" s="4"/>
      <c r="C179" s="5"/>
      <c r="D179" s="4"/>
      <c r="E179" s="4"/>
      <c r="F179" s="3"/>
    </row>
    <row r="180" spans="1:6">
      <c r="A180" s="4"/>
      <c r="B180" s="4"/>
      <c r="C180" s="5"/>
      <c r="D180" s="4"/>
      <c r="E180" s="4"/>
      <c r="F180" s="3"/>
    </row>
    <row r="181" spans="1:6">
      <c r="A181" s="4"/>
      <c r="B181" s="4"/>
      <c r="C181" s="5"/>
      <c r="D181" s="4"/>
      <c r="E181" s="4"/>
      <c r="F181" s="3"/>
    </row>
    <row r="182" spans="1:6">
      <c r="A182" s="4"/>
      <c r="B182" s="4"/>
      <c r="C182" s="5"/>
      <c r="D182" s="4"/>
      <c r="E182" s="4"/>
      <c r="F182" s="3"/>
    </row>
    <row r="183" spans="1:6">
      <c r="A183" s="4"/>
      <c r="B183" s="4"/>
      <c r="C183" s="5"/>
      <c r="D183" s="4"/>
      <c r="E183" s="4"/>
      <c r="F183" s="3"/>
    </row>
    <row r="184" spans="1:6">
      <c r="A184" s="4"/>
      <c r="B184" s="4"/>
      <c r="C184" s="5"/>
      <c r="D184" s="4"/>
      <c r="E184" s="4"/>
      <c r="F184" s="3"/>
    </row>
    <row r="185" spans="1:6">
      <c r="B185" s="4"/>
      <c r="F185" s="3"/>
    </row>
    <row r="188" spans="1:6">
      <c r="A188" s="4"/>
      <c r="B188" s="4"/>
      <c r="C188" s="5"/>
      <c r="D188" s="4"/>
      <c r="E188" s="4"/>
      <c r="F188" s="3"/>
    </row>
    <row r="189" spans="1:6">
      <c r="A189" s="4"/>
      <c r="B189" s="4"/>
      <c r="C189" s="5"/>
      <c r="D189" s="4"/>
      <c r="E189" s="4"/>
      <c r="F189" s="3"/>
    </row>
    <row r="190" spans="1:6">
      <c r="A190" s="4"/>
      <c r="B190" s="4"/>
      <c r="C190" s="5"/>
      <c r="D190" s="4"/>
      <c r="E190" s="4"/>
      <c r="F190" s="3"/>
    </row>
    <row r="191" spans="1:6">
      <c r="A191" s="4"/>
      <c r="B191" s="4"/>
      <c r="C191" s="5"/>
      <c r="D191" s="4"/>
      <c r="E191" s="4"/>
      <c r="F191" s="3"/>
    </row>
    <row r="192" spans="1:6">
      <c r="A192" s="4"/>
      <c r="B192" s="4"/>
      <c r="C192" s="5"/>
      <c r="D192" s="4"/>
      <c r="E192" s="4"/>
      <c r="F192" s="3"/>
    </row>
    <row r="193" spans="1:6">
      <c r="A193" s="4"/>
      <c r="B193" s="4"/>
      <c r="C193" s="5"/>
      <c r="D193" s="4"/>
      <c r="E193" s="4"/>
      <c r="F193" s="3"/>
    </row>
    <row r="194" spans="1:6">
      <c r="A194" s="4"/>
      <c r="B194" s="4"/>
      <c r="C194" s="5"/>
      <c r="D194" s="4"/>
      <c r="E194" s="4"/>
      <c r="F194" s="3"/>
    </row>
    <row r="195" spans="1:6">
      <c r="A195" s="4"/>
      <c r="B195" s="4"/>
      <c r="C195" s="5"/>
      <c r="D195" s="4"/>
      <c r="E195" s="4"/>
      <c r="F195" s="3"/>
    </row>
    <row r="196" spans="1:6">
      <c r="A196" s="4"/>
      <c r="B196" s="4"/>
      <c r="C196" s="5"/>
      <c r="D196" s="4"/>
      <c r="E196" s="4"/>
      <c r="F196" s="3"/>
    </row>
    <row r="197" spans="1:6">
      <c r="A197" s="4"/>
      <c r="B197" s="4"/>
      <c r="C197" s="5"/>
      <c r="D197" s="4"/>
      <c r="E197" s="4"/>
      <c r="F197" s="3"/>
    </row>
    <row r="198" spans="1:6">
      <c r="A198" s="4"/>
      <c r="B198" s="4"/>
      <c r="C198" s="5"/>
      <c r="D198" s="3"/>
      <c r="E198" s="4"/>
      <c r="F198" s="3"/>
    </row>
    <row r="199" spans="1:6">
      <c r="A199" s="4"/>
      <c r="B199" s="4"/>
      <c r="C199" s="5"/>
      <c r="D199" s="4"/>
      <c r="E199" s="4"/>
      <c r="F199" s="3"/>
    </row>
    <row r="200" spans="1:6">
      <c r="A200" s="4"/>
      <c r="B200" s="4"/>
      <c r="C200" s="5"/>
      <c r="D200" s="4"/>
      <c r="E200" s="4"/>
      <c r="F200" s="3"/>
    </row>
    <row r="201" spans="1:6">
      <c r="A201" s="4"/>
      <c r="B201" s="4"/>
      <c r="C201" s="5"/>
      <c r="D201" s="4"/>
      <c r="E201" s="4"/>
      <c r="F201" s="3"/>
    </row>
    <row r="202" spans="1:6">
      <c r="A202" s="4"/>
      <c r="B202" s="4"/>
      <c r="C202" s="5"/>
      <c r="D202" s="4"/>
      <c r="E202" s="4"/>
      <c r="F202" s="3"/>
    </row>
    <row r="203" spans="1:6">
      <c r="A203" s="4"/>
      <c r="B203" s="4"/>
      <c r="C203" s="5"/>
      <c r="D203" s="4"/>
      <c r="E203" s="4"/>
      <c r="F203" s="3"/>
    </row>
    <row r="204" spans="1:6">
      <c r="A204" s="4"/>
      <c r="B204" s="4"/>
      <c r="C204" s="5"/>
      <c r="D204" s="4"/>
      <c r="E204" s="4"/>
      <c r="F204" s="3"/>
    </row>
    <row r="205" spans="1:6">
      <c r="A205" s="4"/>
      <c r="B205" s="4"/>
      <c r="C205" s="5"/>
      <c r="D205" s="4"/>
      <c r="E205" s="4"/>
      <c r="F205" s="3"/>
    </row>
    <row r="206" spans="1:6">
      <c r="A206" s="4"/>
      <c r="B206" s="4"/>
      <c r="C206" s="5"/>
      <c r="D206" s="4"/>
      <c r="E206" s="4"/>
      <c r="F206" s="3"/>
    </row>
    <row r="207" spans="1:6">
      <c r="A207" s="4"/>
      <c r="B207" s="4"/>
      <c r="C207" s="5"/>
      <c r="D207" s="4"/>
      <c r="E207" s="4"/>
      <c r="F207" s="3"/>
    </row>
    <row r="208" spans="1:6">
      <c r="B208" s="4"/>
      <c r="F208" s="3"/>
    </row>
    <row r="211" spans="1:6">
      <c r="A211" s="4"/>
      <c r="B211" s="4"/>
      <c r="C211" s="5"/>
      <c r="D211" s="4"/>
      <c r="E211" s="4"/>
      <c r="F211" s="3"/>
    </row>
    <row r="212" spans="1:6">
      <c r="A212" s="4"/>
      <c r="B212" s="4"/>
      <c r="C212" s="5"/>
      <c r="D212" s="4"/>
      <c r="E212" s="4"/>
      <c r="F212" s="3"/>
    </row>
    <row r="213" spans="1:6">
      <c r="A213" s="4"/>
      <c r="B213" s="4"/>
      <c r="C213" s="5"/>
      <c r="D213" s="4"/>
      <c r="E213" s="4"/>
      <c r="F213" s="3"/>
    </row>
    <row r="214" spans="1:6">
      <c r="A214" s="4"/>
      <c r="B214" s="4"/>
      <c r="C214" s="5"/>
      <c r="D214" s="4"/>
      <c r="E214" s="4"/>
      <c r="F214" s="3"/>
    </row>
    <row r="215" spans="1:6">
      <c r="A215" s="4"/>
      <c r="B215" s="4"/>
      <c r="C215" s="5"/>
      <c r="D215" s="4"/>
      <c r="E215" s="4"/>
      <c r="F215" s="3"/>
    </row>
    <row r="216" spans="1:6">
      <c r="A216" s="4"/>
      <c r="B216" s="4"/>
      <c r="C216" s="5"/>
      <c r="D216" s="4"/>
      <c r="E216" s="4"/>
      <c r="F216" s="3"/>
    </row>
    <row r="217" spans="1:6">
      <c r="A217" s="4"/>
      <c r="B217" s="4"/>
      <c r="C217" s="5"/>
      <c r="D217" s="4"/>
      <c r="E217" s="4"/>
      <c r="F217" s="3"/>
    </row>
    <row r="218" spans="1:6">
      <c r="A218" s="4"/>
      <c r="B218" s="4"/>
      <c r="C218" s="5"/>
      <c r="D218" s="4"/>
      <c r="E218" s="4"/>
      <c r="F218" s="3"/>
    </row>
    <row r="219" spans="1:6">
      <c r="A219" s="4"/>
      <c r="B219" s="4"/>
      <c r="C219" s="5"/>
      <c r="D219" s="4"/>
      <c r="E219" s="4"/>
      <c r="F219" s="3"/>
    </row>
    <row r="220" spans="1:6">
      <c r="A220" s="4"/>
      <c r="B220" s="4"/>
      <c r="C220" s="5"/>
      <c r="D220" s="4"/>
      <c r="E220" s="4"/>
      <c r="F220" s="3"/>
    </row>
    <row r="221" spans="1:6">
      <c r="A221" s="4"/>
      <c r="B221" s="4"/>
      <c r="C221" s="5"/>
      <c r="D221" s="3"/>
      <c r="E221" s="4"/>
      <c r="F221" s="3"/>
    </row>
    <row r="222" spans="1:6">
      <c r="A222" s="4"/>
      <c r="B222" s="4"/>
      <c r="C222" s="5"/>
      <c r="D222" s="4"/>
      <c r="E222" s="4"/>
      <c r="F222" s="3"/>
    </row>
    <row r="223" spans="1:6">
      <c r="A223" s="4"/>
      <c r="B223" s="4"/>
      <c r="C223" s="5"/>
      <c r="D223" s="4"/>
      <c r="E223" s="4"/>
      <c r="F223" s="3"/>
    </row>
    <row r="224" spans="1:6">
      <c r="A224" s="4"/>
      <c r="B224" s="4"/>
      <c r="C224" s="5"/>
      <c r="D224" s="4"/>
      <c r="E224" s="4"/>
      <c r="F224" s="3"/>
    </row>
    <row r="225" spans="1:6">
      <c r="A225" s="4"/>
      <c r="B225" s="4"/>
      <c r="C225" s="5"/>
      <c r="D225" s="4"/>
      <c r="E225" s="4"/>
      <c r="F225" s="3"/>
    </row>
    <row r="226" spans="1:6">
      <c r="A226" s="4"/>
      <c r="B226" s="4"/>
      <c r="C226" s="5"/>
      <c r="D226" s="4"/>
      <c r="E226" s="4"/>
      <c r="F226" s="3"/>
    </row>
    <row r="227" spans="1:6">
      <c r="A227" s="4"/>
      <c r="B227" s="4"/>
      <c r="C227" s="5"/>
      <c r="D227" s="4"/>
      <c r="E227" s="4"/>
      <c r="F227" s="3"/>
    </row>
    <row r="228" spans="1:6">
      <c r="A228" s="4"/>
      <c r="B228" s="4"/>
      <c r="C228" s="5"/>
      <c r="D228" s="4"/>
      <c r="E228" s="4"/>
      <c r="F228" s="3"/>
    </row>
    <row r="229" spans="1:6">
      <c r="A229" s="4"/>
      <c r="B229" s="4"/>
      <c r="C229" s="5"/>
      <c r="D229" s="4"/>
      <c r="E229" s="4"/>
      <c r="F229" s="3"/>
    </row>
    <row r="230" spans="1:6">
      <c r="A230" s="4"/>
      <c r="B230" s="4"/>
      <c r="C230" s="5"/>
      <c r="D230" s="4"/>
      <c r="E230" s="4"/>
      <c r="F230" s="3"/>
    </row>
    <row r="231" spans="1:6">
      <c r="B231" s="4"/>
      <c r="F231" s="3"/>
    </row>
    <row r="234" spans="1:6">
      <c r="A234" s="4"/>
      <c r="B234" s="4"/>
      <c r="C234" s="5"/>
      <c r="D234" s="4"/>
      <c r="E234" s="4"/>
      <c r="F234" s="3"/>
    </row>
    <row r="235" spans="1:6">
      <c r="A235" s="4"/>
      <c r="B235" s="4"/>
      <c r="C235" s="5"/>
      <c r="D235" s="4"/>
      <c r="E235" s="4"/>
      <c r="F235" s="3"/>
    </row>
    <row r="236" spans="1:6">
      <c r="A236" s="4"/>
      <c r="B236" s="4"/>
      <c r="C236" s="5"/>
      <c r="D236" s="4"/>
      <c r="E236" s="4"/>
      <c r="F236" s="3"/>
    </row>
    <row r="237" spans="1:6">
      <c r="A237" s="4"/>
      <c r="B237" s="4"/>
      <c r="C237" s="5"/>
      <c r="D237" s="4"/>
      <c r="E237" s="4"/>
      <c r="F237" s="3"/>
    </row>
    <row r="238" spans="1:6">
      <c r="A238" s="4"/>
      <c r="B238" s="4"/>
      <c r="C238" s="5"/>
      <c r="D238" s="4"/>
      <c r="E238" s="4"/>
      <c r="F238" s="3"/>
    </row>
    <row r="239" spans="1:6">
      <c r="A239" s="4"/>
      <c r="B239" s="4"/>
      <c r="C239" s="5"/>
      <c r="D239" s="4"/>
      <c r="E239" s="4"/>
      <c r="F239" s="3"/>
    </row>
    <row r="240" spans="1:6">
      <c r="A240" s="4"/>
      <c r="B240" s="4"/>
      <c r="C240" s="5"/>
      <c r="D240" s="4"/>
      <c r="E240" s="4"/>
      <c r="F240" s="3"/>
    </row>
    <row r="241" spans="1:6">
      <c r="A241" s="4"/>
      <c r="B241" s="4"/>
      <c r="C241" s="5"/>
      <c r="D241" s="4"/>
      <c r="E241" s="4"/>
      <c r="F241" s="3"/>
    </row>
    <row r="242" spans="1:6">
      <c r="A242" s="4"/>
      <c r="B242" s="4"/>
      <c r="C242" s="5"/>
      <c r="D242" s="4"/>
      <c r="E242" s="4"/>
      <c r="F242" s="3"/>
    </row>
    <row r="243" spans="1:6">
      <c r="A243" s="4"/>
      <c r="B243" s="4"/>
      <c r="C243" s="5"/>
      <c r="D243" s="4"/>
      <c r="E243" s="4"/>
      <c r="F243" s="3"/>
    </row>
    <row r="244" spans="1:6">
      <c r="A244" s="4"/>
      <c r="B244" s="4"/>
      <c r="C244" s="5"/>
      <c r="D244" s="3"/>
      <c r="E244" s="4"/>
      <c r="F244" s="3"/>
    </row>
    <row r="245" spans="1:6">
      <c r="A245" s="4"/>
      <c r="B245" s="4"/>
      <c r="C245" s="5"/>
      <c r="D245" s="4"/>
      <c r="E245" s="4"/>
      <c r="F245" s="3"/>
    </row>
    <row r="246" spans="1:6">
      <c r="A246" s="4"/>
      <c r="B246" s="4"/>
      <c r="C246" s="5"/>
      <c r="D246" s="4"/>
      <c r="E246" s="4"/>
      <c r="F246" s="3"/>
    </row>
    <row r="247" spans="1:6">
      <c r="A247" s="4"/>
      <c r="B247" s="4"/>
      <c r="C247" s="5"/>
      <c r="D247" s="4"/>
      <c r="E247" s="4"/>
      <c r="F247" s="3"/>
    </row>
    <row r="248" spans="1:6">
      <c r="A248" s="4"/>
      <c r="B248" s="4"/>
      <c r="C248" s="5"/>
      <c r="D248" s="4"/>
      <c r="E248" s="4"/>
      <c r="F248" s="3"/>
    </row>
    <row r="249" spans="1:6">
      <c r="A249" s="4"/>
      <c r="B249" s="4"/>
      <c r="C249" s="5"/>
      <c r="D249" s="4"/>
      <c r="E249" s="4"/>
      <c r="F249" s="3"/>
    </row>
    <row r="250" spans="1:6">
      <c r="A250" s="4"/>
      <c r="B250" s="4"/>
      <c r="C250" s="5"/>
      <c r="D250" s="4"/>
      <c r="E250" s="4"/>
      <c r="F250" s="3"/>
    </row>
    <row r="251" spans="1:6">
      <c r="A251" s="4"/>
      <c r="B251" s="4"/>
      <c r="C251" s="5"/>
      <c r="D251" s="4"/>
      <c r="E251" s="4"/>
      <c r="F251" s="3"/>
    </row>
    <row r="252" spans="1:6">
      <c r="A252" s="4"/>
      <c r="B252" s="4"/>
      <c r="C252" s="5"/>
      <c r="D252" s="4"/>
      <c r="E252" s="4"/>
      <c r="F252" s="3"/>
    </row>
    <row r="253" spans="1:6">
      <c r="A253" s="4"/>
      <c r="B253" s="4"/>
      <c r="C253" s="5"/>
      <c r="D253" s="4"/>
      <c r="E253" s="4"/>
      <c r="F253" s="3"/>
    </row>
    <row r="254" spans="1:6">
      <c r="B254" s="4"/>
      <c r="F254" s="3"/>
    </row>
    <row r="257" spans="1:6">
      <c r="A257" s="4"/>
      <c r="B257" s="4"/>
      <c r="C257" s="5"/>
      <c r="D257" s="4"/>
      <c r="E257" s="4"/>
      <c r="F257" s="3"/>
    </row>
    <row r="258" spans="1:6">
      <c r="A258" s="4"/>
      <c r="B258" s="4"/>
      <c r="C258" s="5"/>
      <c r="D258" s="4"/>
      <c r="E258" s="4"/>
      <c r="F258" s="3"/>
    </row>
    <row r="259" spans="1:6">
      <c r="A259" s="4"/>
      <c r="B259" s="4"/>
      <c r="C259" s="5"/>
      <c r="D259" s="4"/>
      <c r="E259" s="4"/>
      <c r="F259" s="3"/>
    </row>
    <row r="260" spans="1:6">
      <c r="A260" s="4"/>
      <c r="B260" s="4"/>
      <c r="C260" s="5"/>
      <c r="D260" s="4"/>
      <c r="E260" s="4"/>
      <c r="F260" s="3"/>
    </row>
    <row r="261" spans="1:6">
      <c r="A261" s="4"/>
      <c r="B261" s="4"/>
      <c r="C261" s="5"/>
      <c r="D261" s="4"/>
      <c r="E261" s="4"/>
      <c r="F261" s="3"/>
    </row>
    <row r="262" spans="1:6">
      <c r="A262" s="4"/>
      <c r="B262" s="4"/>
      <c r="C262" s="5"/>
      <c r="D262" s="4"/>
      <c r="E262" s="4"/>
      <c r="F262" s="3"/>
    </row>
    <row r="263" spans="1:6">
      <c r="A263" s="4"/>
      <c r="B263" s="4"/>
      <c r="C263" s="5"/>
      <c r="D263" s="4"/>
      <c r="E263" s="4"/>
      <c r="F263" s="3"/>
    </row>
    <row r="264" spans="1:6">
      <c r="A264" s="4"/>
      <c r="B264" s="4"/>
      <c r="C264" s="5"/>
      <c r="D264" s="4"/>
      <c r="E264" s="4"/>
      <c r="F264" s="3"/>
    </row>
    <row r="265" spans="1:6">
      <c r="A265" s="4"/>
      <c r="B265" s="4"/>
      <c r="C265" s="5"/>
      <c r="D265" s="4"/>
      <c r="E265" s="4"/>
      <c r="F265" s="3"/>
    </row>
    <row r="266" spans="1:6">
      <c r="A266" s="4"/>
      <c r="B266" s="4"/>
      <c r="C266" s="5"/>
      <c r="D266" s="4"/>
      <c r="E266" s="4"/>
      <c r="F266" s="3"/>
    </row>
    <row r="267" spans="1:6">
      <c r="A267" s="4"/>
      <c r="B267" s="4"/>
      <c r="C267" s="5"/>
      <c r="D267" s="3"/>
      <c r="E267" s="4"/>
      <c r="F267" s="3"/>
    </row>
    <row r="268" spans="1:6">
      <c r="A268" s="4"/>
      <c r="B268" s="4"/>
      <c r="C268" s="5"/>
      <c r="D268" s="4"/>
      <c r="E268" s="4"/>
      <c r="F268" s="3"/>
    </row>
    <row r="269" spans="1:6">
      <c r="A269" s="4"/>
      <c r="B269" s="4"/>
      <c r="C269" s="5"/>
      <c r="D269" s="4"/>
      <c r="E269" s="4"/>
      <c r="F269" s="3"/>
    </row>
    <row r="270" spans="1:6">
      <c r="A270" s="4"/>
      <c r="B270" s="4"/>
      <c r="C270" s="5"/>
      <c r="D270" s="4"/>
      <c r="E270" s="4"/>
      <c r="F270" s="3"/>
    </row>
    <row r="271" spans="1:6">
      <c r="A271" s="4"/>
      <c r="B271" s="4"/>
      <c r="C271" s="5"/>
      <c r="D271" s="4"/>
      <c r="E271" s="4"/>
      <c r="F271" s="3"/>
    </row>
    <row r="272" spans="1:6">
      <c r="A272" s="4"/>
      <c r="B272" s="4"/>
      <c r="C272" s="5"/>
      <c r="D272" s="4"/>
      <c r="E272" s="4"/>
      <c r="F272" s="3"/>
    </row>
    <row r="273" spans="1:6">
      <c r="A273" s="4"/>
      <c r="B273" s="4"/>
      <c r="C273" s="5"/>
      <c r="D273" s="4"/>
      <c r="E273" s="4"/>
      <c r="F273" s="3"/>
    </row>
    <row r="274" spans="1:6">
      <c r="A274" s="4"/>
      <c r="B274" s="4"/>
      <c r="C274" s="5"/>
      <c r="D274" s="4"/>
      <c r="E274" s="4"/>
      <c r="F274" s="3"/>
    </row>
    <row r="275" spans="1:6">
      <c r="A275" s="4"/>
      <c r="B275" s="4"/>
      <c r="C275" s="5"/>
      <c r="D275" s="4"/>
      <c r="E275" s="4"/>
      <c r="F275" s="3"/>
    </row>
    <row r="276" spans="1:6">
      <c r="A276" s="4"/>
      <c r="B276" s="4"/>
      <c r="C276" s="5"/>
      <c r="D276" s="4"/>
      <c r="E276" s="4"/>
      <c r="F276" s="3"/>
    </row>
    <row r="277" spans="1:6">
      <c r="B277" s="4"/>
      <c r="F277" s="3"/>
    </row>
  </sheetData>
  <phoneticPr fontId="5" type="noConversion"/>
  <pageMargins left="0.75" right="0.75" top="1" bottom="1" header="0.5" footer="0.5"/>
  <pageSetup paperSize="0" orientation="landscape" horizontalDpi="4294967292" verticalDpi="4294967292"/>
  <headerFooter>
    <oddHeader>&amp;CLIVING EXPENSES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forecast</vt:lpstr>
    </vt:vector>
  </TitlesOfParts>
  <Company>Torhyth,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Buckell</dc:creator>
  <cp:lastModifiedBy>Tobias Buckell</cp:lastModifiedBy>
  <dcterms:created xsi:type="dcterms:W3CDTF">2009-07-30T06:24:16Z</dcterms:created>
  <dcterms:modified xsi:type="dcterms:W3CDTF">2009-07-30T06:54:51Z</dcterms:modified>
</cp:coreProperties>
</file>